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35" windowHeight="9885" activeTab="1"/>
  </bookViews>
  <sheets>
    <sheet name="1 dochody" sheetId="1" r:id="rId1"/>
    <sheet name="2 wydatki" sheetId="2" r:id="rId2"/>
    <sheet name="3 dochody  zlecone" sheetId="3" r:id="rId3"/>
    <sheet name="4 wydatki zlecone" sheetId="4" r:id="rId4"/>
  </sheets>
  <definedNames/>
  <calcPr fullCalcOnLoad="1"/>
</workbook>
</file>

<file path=xl/sharedStrings.xml><?xml version="1.0" encoding="utf-8"?>
<sst xmlns="http://schemas.openxmlformats.org/spreadsheetml/2006/main" count="478" uniqueCount="259">
  <si>
    <t xml:space="preserve"> Załącznik Nr 1</t>
  </si>
  <si>
    <t>Wójta Gminy Kleszczewo</t>
  </si>
  <si>
    <r>
      <rPr>
        <b/>
        <sz val="12"/>
        <color indexed="8"/>
        <rFont val="Calibri"/>
        <family val="2"/>
      </rPr>
      <t xml:space="preserve">Zmiana planu dochodów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 do Uchwały Nr XL/271/2010 Rady Gminy  Kleszczewo z dnia 21 stycznia 2010r. ze zmianami)</t>
    </r>
  </si>
  <si>
    <t>do Zarządzenia Nr 33/2010</t>
  </si>
  <si>
    <t>z dnia 29 lipca 2010r.</t>
  </si>
  <si>
    <t>Dział</t>
  </si>
  <si>
    <t>Treść</t>
  </si>
  <si>
    <t>Przed zmianą</t>
  </si>
  <si>
    <t>Zmiana</t>
  </si>
  <si>
    <t>Po zmianie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</si>
  <si>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</si>
  <si>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</si>
  <si>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Urzędy wojewódzkie</t>
  </si>
  <si>
    <t>Spis powszechny i inne</t>
  </si>
  <si>
    <t>Razem:</t>
  </si>
  <si>
    <t>700</t>
  </si>
  <si>
    <t>Gospodarka mieszkaniowa</t>
  </si>
  <si>
    <t>511 528,00</t>
  </si>
  <si>
    <t>0,00</t>
  </si>
  <si>
    <t>70004</t>
  </si>
  <si>
    <t>Różne jednostki obsługi gospodarki mieszkaniowej</t>
  </si>
  <si>
    <t>16 750,00</t>
  </si>
  <si>
    <t>4270</t>
  </si>
  <si>
    <t>Zakup usług remontowych</t>
  </si>
  <si>
    <t>12 050,00</t>
  </si>
  <si>
    <t>- 200,00</t>
  </si>
  <si>
    <t>11 850,00</t>
  </si>
  <si>
    <t>4430</t>
  </si>
  <si>
    <t>Różne opłaty i składki</t>
  </si>
  <si>
    <t>750,00</t>
  </si>
  <si>
    <t>200,00</t>
  </si>
  <si>
    <t>950,00</t>
  </si>
  <si>
    <t>710</t>
  </si>
  <si>
    <t>Działalność usługowa</t>
  </si>
  <si>
    <t>836 394,00</t>
  </si>
  <si>
    <t>71095</t>
  </si>
  <si>
    <t>711 394,00</t>
  </si>
  <si>
    <t>4300</t>
  </si>
  <si>
    <t>Zakup usług pozostałych</t>
  </si>
  <si>
    <t>23 800,00</t>
  </si>
  <si>
    <t>3 000,00</t>
  </si>
  <si>
    <t>26 800,00</t>
  </si>
  <si>
    <t>4610</t>
  </si>
  <si>
    <t>Koszty postępowania sądowego i prokuratorskiego</t>
  </si>
  <si>
    <t>6 600,00</t>
  </si>
  <si>
    <t>- 3 000,00</t>
  </si>
  <si>
    <t>3 600,00</t>
  </si>
  <si>
    <t>750</t>
  </si>
  <si>
    <t>Administracja publiczna</t>
  </si>
  <si>
    <t>1 764 274,00</t>
  </si>
  <si>
    <t>7 858,00</t>
  </si>
  <si>
    <t>1 772 132,00</t>
  </si>
  <si>
    <t>75056</t>
  </si>
  <si>
    <t>3020</t>
  </si>
  <si>
    <t>Wydatki osobowe niezaliczone do wynagrodzeń</t>
  </si>
  <si>
    <t>6 000,00</t>
  </si>
  <si>
    <t>4110</t>
  </si>
  <si>
    <t>Składki na ubezpieczenia społeczne</t>
  </si>
  <si>
    <t>906,00</t>
  </si>
  <si>
    <t>4120</t>
  </si>
  <si>
    <t>Składki na Fundusz Pracy</t>
  </si>
  <si>
    <t>147,00</t>
  </si>
  <si>
    <t>4210</t>
  </si>
  <si>
    <t>Zakup materiałów i wyposażenia</t>
  </si>
  <si>
    <t>23,00</t>
  </si>
  <si>
    <t>4260</t>
  </si>
  <si>
    <t>Zakup energii</t>
  </si>
  <si>
    <t>100,00</t>
  </si>
  <si>
    <t>19,00</t>
  </si>
  <si>
    <t>4370</t>
  </si>
  <si>
    <t>Opłata z tytułu zakupu usług telekomunikacyjnych świadczonych w stacjonarnej publicznej sieci telefonicznej.</t>
  </si>
  <si>
    <t>267,00</t>
  </si>
  <si>
    <t>4410</t>
  </si>
  <si>
    <t>Podróże służbowe krajowe</t>
  </si>
  <si>
    <t>4740</t>
  </si>
  <si>
    <t>Zakup materiałów papierniczych do sprzętu drukarskiego i urządzeń kserograficznych</t>
  </si>
  <si>
    <t>26,00</t>
  </si>
  <si>
    <t>4750</t>
  </si>
  <si>
    <t>Zakup akcesoriów komputerowych, w tym programów i licencji</t>
  </si>
  <si>
    <t>170,00</t>
  </si>
  <si>
    <t>801</t>
  </si>
  <si>
    <t>Oświata i wychowanie</t>
  </si>
  <si>
    <t>7 263 680,00</t>
  </si>
  <si>
    <t>80101</t>
  </si>
  <si>
    <t>Szkoły podstawowe</t>
  </si>
  <si>
    <t>2 864 485,00</t>
  </si>
  <si>
    <t>36 139,00</t>
  </si>
  <si>
    <t>2 500,00</t>
  </si>
  <si>
    <t>38 639,00</t>
  </si>
  <si>
    <t>34 169,00</t>
  </si>
  <si>
    <t>- 2 500,00</t>
  </si>
  <si>
    <t>31 669,00</t>
  </si>
  <si>
    <t>80104</t>
  </si>
  <si>
    <t xml:space="preserve">Przedszkola </t>
  </si>
  <si>
    <t>1 486 486,00</t>
  </si>
  <si>
    <t>18 635,00</t>
  </si>
  <si>
    <t>9 500,00</t>
  </si>
  <si>
    <t>28 135,00</t>
  </si>
  <si>
    <t>14 322,00</t>
  </si>
  <si>
    <t>- 9 500,00</t>
  </si>
  <si>
    <t>4 822,00</t>
  </si>
  <si>
    <t>80110</t>
  </si>
  <si>
    <t>Gimnazja</t>
  </si>
  <si>
    <t>1 715 891,00</t>
  </si>
  <si>
    <t>20 764,00</t>
  </si>
  <si>
    <t>1 500,00</t>
  </si>
  <si>
    <t>22 264,00</t>
  </si>
  <si>
    <t>21 999,00</t>
  </si>
  <si>
    <t>- 1 500,00</t>
  </si>
  <si>
    <t>20 499,00</t>
  </si>
  <si>
    <t>80113</t>
  </si>
  <si>
    <t>Dowożenie uczniów do szkół</t>
  </si>
  <si>
    <t>350 000,00</t>
  </si>
  <si>
    <t>- 8 050,00</t>
  </si>
  <si>
    <t>341 950,00</t>
  </si>
  <si>
    <t>348 500,00</t>
  </si>
  <si>
    <t>340 450,00</t>
  </si>
  <si>
    <t>80195</t>
  </si>
  <si>
    <t>565 274,00</t>
  </si>
  <si>
    <t>8 050,00</t>
  </si>
  <si>
    <t>573 324,00</t>
  </si>
  <si>
    <t>6050</t>
  </si>
  <si>
    <t>Wydatki inwestycyjne jednostek budżetowych</t>
  </si>
  <si>
    <t>371 300,00</t>
  </si>
  <si>
    <t>379 350,00</t>
  </si>
  <si>
    <t>852</t>
  </si>
  <si>
    <t>Pomoc społeczna</t>
  </si>
  <si>
    <t>2 159 235,00</t>
  </si>
  <si>
    <t>4 130,00</t>
  </si>
  <si>
    <t>2 163 365,00</t>
  </si>
  <si>
    <t>85219</t>
  </si>
  <si>
    <t>Ośrodki pomocy społecznej</t>
  </si>
  <si>
    <t>357 598,00</t>
  </si>
  <si>
    <t>361 728,00</t>
  </si>
  <si>
    <t>4010</t>
  </si>
  <si>
    <t>Wynagrodzenia osobowe pracowników</t>
  </si>
  <si>
    <t>248 605,00</t>
  </si>
  <si>
    <t>252 735,00</t>
  </si>
  <si>
    <t>853</t>
  </si>
  <si>
    <t>Pozostałe zadania w zakresie polityki społecznej</t>
  </si>
  <si>
    <t>48 085,00</t>
  </si>
  <si>
    <t>85395</t>
  </si>
  <si>
    <t>43 635,00</t>
  </si>
  <si>
    <t>4217</t>
  </si>
  <si>
    <t>478,00</t>
  </si>
  <si>
    <t>211,00</t>
  </si>
  <si>
    <t>689,00</t>
  </si>
  <si>
    <t>4307</t>
  </si>
  <si>
    <t>19 007,00</t>
  </si>
  <si>
    <t>- 211,00</t>
  </si>
  <si>
    <t>18 796,00</t>
  </si>
  <si>
    <t>854</t>
  </si>
  <si>
    <t>Edukacyjna opieka wychowawcza</t>
  </si>
  <si>
    <t>105 511,00</t>
  </si>
  <si>
    <t>9 520,00</t>
  </si>
  <si>
    <t>115 031,00</t>
  </si>
  <si>
    <t>85415</t>
  </si>
  <si>
    <t>Pomoc materialna dla uczniów</t>
  </si>
  <si>
    <t>30 643,00</t>
  </si>
  <si>
    <t>40 163,00</t>
  </si>
  <si>
    <t>3260</t>
  </si>
  <si>
    <t>Inne formy pomocy dla uczniów</t>
  </si>
  <si>
    <t>30 113 745,00</t>
  </si>
  <si>
    <t>21 508,00</t>
  </si>
  <si>
    <t>30 135 253,00</t>
  </si>
  <si>
    <t>Roz dział</t>
  </si>
  <si>
    <t>Para graf</t>
  </si>
  <si>
    <t>Dotacje celowe otrzymane z budżetu państwa na realizację własnych zadań bieżących gmin (związków gmin)</t>
  </si>
  <si>
    <t>(Zmiana załącznika Nr 1 do Uchwały Nr XL/271/2010 Rady Gminy Kleszczewo z dnia 21 stycznia 2010r. ze zmianami)</t>
  </si>
  <si>
    <t>Wójt Gminy</t>
  </si>
  <si>
    <t>mgr inż. Bogdan Kemnitz</t>
  </si>
  <si>
    <t xml:space="preserve"> Załącznik Nr 2</t>
  </si>
  <si>
    <t>(Zmiana załącznika Nr 2 do Uchwały Nr XL/271/2010 Rady Gminy Kleszczewo z dnia 21 stycznia 2010r. ze zmianami)</t>
  </si>
  <si>
    <r>
      <rPr>
        <b/>
        <sz val="12"/>
        <color indexed="8"/>
        <rFont val="Calibri"/>
        <family val="2"/>
      </rPr>
      <t xml:space="preserve">Zmiana planu wydatków   budżetu na 2010r.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 do Uchwały Nr XL/271/2010 Rady Gminy  Kleszczewo z dnia 21 stycznia 2010r. ze zmianami)</t>
    </r>
  </si>
  <si>
    <t xml:space="preserve"> Załącznik Nr 3</t>
  </si>
  <si>
    <r>
      <rPr>
        <b/>
        <sz val="12"/>
        <color indexed="8"/>
        <rFont val="Calibri"/>
        <family val="2"/>
      </rPr>
      <t xml:space="preserve">Zmiana planu dochodów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1a do Uchwały Nr XL/271/2010 Rady Gminy  Kleszczewo z dnia 21 stycznia 2010r. ze zmianami)</t>
    </r>
  </si>
  <si>
    <t>z dnia 27 lipca 2010r.</t>
  </si>
  <si>
    <t xml:space="preserve"> Załącznik Nr 4</t>
  </si>
  <si>
    <r>
      <rPr>
        <b/>
        <sz val="12"/>
        <color indexed="8"/>
        <rFont val="Calibri"/>
        <family val="2"/>
      </rPr>
      <t xml:space="preserve">Zmiana planu wydatków  związanych z realizacją zadań zleconych z zakresu administracji rządowej zleconej gminie ustawami na 2010r   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(zmiana załącznika Nr 2a do Uchwały Nr XL/271/2010 Rady Gminy  Kleszczewo z dnia 21 stycznia 2010r. ze zmianami)</t>
    </r>
  </si>
  <si>
    <t>75011</t>
  </si>
  <si>
    <t>44 600,00</t>
  </si>
  <si>
    <t>25 560,00</t>
  </si>
  <si>
    <t>3 859,00</t>
  </si>
  <si>
    <t>626,00</t>
  </si>
  <si>
    <t>1 000,00</t>
  </si>
  <si>
    <t>12 505,00</t>
  </si>
  <si>
    <t>1 050,00</t>
  </si>
  <si>
    <t>1 628 843,00</t>
  </si>
  <si>
    <t>1 636 701,00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</si>
  <si>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</si>
  <si>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</si>
  <si>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</si>
  <si>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</si>
  <si>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</si>
  <si>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</si>
  <si>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2a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</si>
  <si>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</si>
  <si>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</si>
  <si>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</si>
  <si>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</si>
  <si>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2a do niniejszej uchwały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</si>
  <si>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</si>
  <si>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</si>
  <si>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</si>
  <si>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</si>
  <si>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</si>
  <si>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</si>
  <si>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</si>
  <si>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</si>
  <si>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</si>
  <si>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</si>
  <si>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</si>
  <si>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</si>
  <si>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obsługa długu jednostki samorządu terytorialnego</t>
  </si>
  <si>
    <t>wydatki majątkowe</t>
  </si>
  <si>
    <t>na programy finansowane z udziałem środków, o których mowa w art..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</si>
  <si>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</si>
  <si>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</si>
  <si>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</si>
  <si>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</si>
  <si>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</si>
  <si>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</si>
  <si>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</si>
  <si>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</si>
  <si>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roz dział</t>
  </si>
  <si>
    <t>Określenie inwestycji</t>
  </si>
  <si>
    <t>01010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</si>
  <si>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</si>
  <si>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</si>
  <si>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</si>
  <si>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ulic w miejscowości Tulce</t>
  </si>
  <si>
    <t>Budowa drogi w Markowicach</t>
  </si>
  <si>
    <t>Remont drogi gminnej Nr 329024P na odcinku Krzyżowniki - Śródka z przebudową infrastruktury towarzyszącej oraz budową oświetlenia.</t>
  </si>
  <si>
    <t>Budowa chodnika w kierunku parku w Komornikach - Fundusz Sołecki</t>
  </si>
  <si>
    <t>Zakup gruntów</t>
  </si>
  <si>
    <t>Wykup budynków i budowli od Spółdzielni Usług Rolniczych w Kleszczewie w likwidacji</t>
  </si>
  <si>
    <t>Zagospodarowanie terenu  centrum miejscowości Gowarzwo wraz z remontem świetlicy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</si>
  <si>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</si>
  <si>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</si>
  <si>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</si>
  <si>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</si>
  <si>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silnika do pontonu dla OSP Kleszczewo</t>
  </si>
  <si>
    <t>Ogrodzenie szkoły  i budowa placu apelowego w Tulcach</t>
  </si>
  <si>
    <t xml:space="preserve"> Budowa parkingów, chodników i oświetlenia  przy kompleksie sportowym i Zespole Szkół w Kleszczewie</t>
  </si>
  <si>
    <t>Zakup komputera - notebook</t>
  </si>
  <si>
    <t>Zagospodarowanie terenu parku w Kleszczewie dla celów rekreacyjnych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</si>
  <si>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</si>
  <si>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</si>
  <si>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</si>
  <si>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systemu zasilania w wodę w Tulcach w rejonie rzeki Kopli</t>
  </si>
  <si>
    <t>Zakup agregatu do hydroforni w Kleszczewie</t>
  </si>
  <si>
    <t>Budowa placów zabaw</t>
  </si>
  <si>
    <t>Budowa boiska sportowego wraz z zagospodarowaniem terenu przy szkole podstawowej w Ziminie</t>
  </si>
  <si>
    <t>Budowa boiska - Fundusz Sołecki Krzyżowniki</t>
  </si>
  <si>
    <t>Ogrodzenie boiska - Fundusz Sołecki Markowice</t>
  </si>
  <si>
    <t>Uzupełnienie wyposażenia na plac zabaw Fundusz Sołecki wsi Tulce</t>
  </si>
  <si>
    <t>Uzupełnienie wyposażenia na plac zabaw</t>
  </si>
  <si>
    <t>Razem</t>
  </si>
  <si>
    <t>Drogi osiedlowe na Osiedlu Kwiatowym w Tulcach - odpłatne przejęcie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</si>
</sst>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52" fillId="0" borderId="17" xfId="0" applyFont="1" applyBorder="1" applyAlignment="1">
      <alignment wrapText="1"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wrapText="1"/>
    </xf>
    <xf numFmtId="4" fontId="53" fillId="0" borderId="17" xfId="0" applyNumberFormat="1" applyFont="1" applyBorder="1" applyAlignment="1">
      <alignment/>
    </xf>
    <xf numFmtId="0" fontId="54" fillId="0" borderId="0" xfId="0" applyFont="1" applyAlignment="1">
      <alignment/>
    </xf>
    <xf numFmtId="0" fontId="52" fillId="0" borderId="17" xfId="0" applyFont="1" applyBorder="1" applyAlignment="1">
      <alignment vertical="top" wrapText="1"/>
    </xf>
    <xf numFmtId="0" fontId="53" fillId="0" borderId="17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7" xfId="0" applyFont="1" applyBorder="1" applyAlignment="1">
      <alignment vertical="center" wrapText="1"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top"/>
    </xf>
    <xf numFmtId="4" fontId="53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 vertical="top"/>
    </xf>
    <xf numFmtId="0" fontId="51" fillId="34" borderId="0" xfId="0" applyFont="1" applyFill="1" applyAlignment="1">
      <alignment/>
    </xf>
    <xf numFmtId="0" fontId="6" fillId="34" borderId="0" xfId="0" applyNumberFormat="1" applyFont="1" applyFill="1" applyBorder="1" applyAlignment="1" applyProtection="1">
      <alignment horizontal="left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 vertical="top"/>
    </xf>
    <xf numFmtId="49" fontId="0" fillId="0" borderId="0" xfId="0" applyNumberFormat="1" applyAlignment="1">
      <alignment/>
    </xf>
    <xf numFmtId="0" fontId="53" fillId="0" borderId="17" xfId="0" applyFont="1" applyBorder="1" applyAlignment="1">
      <alignment vertical="center" wrapText="1"/>
    </xf>
    <xf numFmtId="4" fontId="53" fillId="0" borderId="17" xfId="0" applyNumberFormat="1" applyFont="1" applyBorder="1" applyAlignment="1">
      <alignment vertical="center"/>
    </xf>
    <xf numFmtId="4" fontId="53" fillId="0" borderId="17" xfId="0" applyNumberFormat="1" applyFont="1" applyBorder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0" fontId="55" fillId="0" borderId="0" xfId="0" applyFont="1" applyAlignment="1">
      <alignment/>
    </xf>
    <xf numFmtId="0" fontId="55" fillId="0" borderId="0" xfId="0" applyFont="1" applyAlignment="1">
      <alignment vertical="top"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 vertical="top"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0" fillId="0" borderId="17" xfId="0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/>
    </xf>
    <xf numFmtId="4" fontId="0" fillId="0" borderId="17" xfId="0" applyNumberFormat="1" applyFont="1" applyBorder="1" applyAlignment="1">
      <alignment/>
    </xf>
    <xf numFmtId="0" fontId="52" fillId="0" borderId="17" xfId="0" applyFont="1" applyBorder="1" applyAlignment="1">
      <alignment vertical="center"/>
    </xf>
    <xf numFmtId="4" fontId="52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16" fillId="34" borderId="0" xfId="0" applyNumberFormat="1" applyFont="1" applyFill="1" applyBorder="1" applyAlignment="1" applyProtection="1">
      <alignment horizontal="left"/>
      <protection locked="0"/>
    </xf>
    <xf numFmtId="0" fontId="52" fillId="0" borderId="26" xfId="0" applyFont="1" applyBorder="1" applyAlignment="1">
      <alignment horizontal="center" vertical="center" wrapText="1"/>
    </xf>
    <xf numFmtId="49" fontId="52" fillId="0" borderId="26" xfId="0" applyNumberFormat="1" applyFont="1" applyBorder="1" applyAlignment="1">
      <alignment horizontal="right" vertical="center"/>
    </xf>
    <xf numFmtId="0" fontId="52" fillId="0" borderId="26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52" fillId="0" borderId="23" xfId="0" applyFont="1" applyBorder="1" applyAlignment="1">
      <alignment wrapText="1" shrinkToFit="1"/>
    </xf>
    <xf numFmtId="0" fontId="52" fillId="0" borderId="24" xfId="0" applyFont="1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0" fillId="0" borderId="24" xfId="0" applyBorder="1" applyAlignment="1">
      <alignment wrapText="1"/>
    </xf>
    <xf numFmtId="0" fontId="5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 wrapText="1"/>
    </xf>
    <xf numFmtId="0" fontId="5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52" fillId="0" borderId="23" xfId="0" applyFont="1" applyBorder="1" applyAlignment="1">
      <alignment vertical="center" wrapText="1"/>
    </xf>
    <xf numFmtId="0" fontId="52" fillId="0" borderId="26" xfId="0" applyFont="1" applyBorder="1" applyAlignment="1">
      <alignment vertical="center" wrapText="1"/>
    </xf>
    <xf numFmtId="0" fontId="5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53" fillId="0" borderId="24" xfId="0" applyFon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52" fillId="0" borderId="3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21">
      <selection activeCell="F40" sqref="F40:G42"/>
    </sheetView>
  </sheetViews>
  <sheetFormatPr defaultColWidth="9.140625" defaultRowHeight="15"/>
  <cols>
    <col min="1" max="1" width="0.71875" style="0" customWidth="1"/>
    <col min="2" max="3" width="5.8515625" style="0" customWidth="1"/>
    <col min="4" max="4" width="5.140625" style="1" customWidth="1"/>
    <col min="5" max="5" width="35.421875" style="0" customWidth="1"/>
    <col min="6" max="6" width="11.57421875" style="0" customWidth="1"/>
    <col min="7" max="7" width="10.7109375" style="0" customWidth="1"/>
    <col min="8" max="8" width="11.28125" style="0" customWidth="1"/>
  </cols>
  <sheetData>
    <row r="1" spans="3:6" ht="15">
      <c r="C1" s="1"/>
      <c r="F1" s="2" t="s">
        <v>0</v>
      </c>
    </row>
    <row r="2" spans="3:6" ht="15">
      <c r="C2" s="1"/>
      <c r="F2" s="2" t="s">
        <v>3</v>
      </c>
    </row>
    <row r="3" spans="3:6" ht="15">
      <c r="C3" s="1"/>
      <c r="F3" s="2" t="s">
        <v>1</v>
      </c>
    </row>
    <row r="4" spans="3:6" ht="15">
      <c r="C4" s="1"/>
      <c r="F4" s="2" t="s">
        <v>4</v>
      </c>
    </row>
    <row r="5" ht="36" customHeight="1">
      <c r="C5" s="1"/>
    </row>
    <row r="6" spans="2:7" ht="15">
      <c r="B6" s="85" t="s">
        <v>2</v>
      </c>
      <c r="C6" s="85"/>
      <c r="D6" s="85"/>
      <c r="E6" s="85"/>
      <c r="F6" s="85"/>
      <c r="G6" s="85"/>
    </row>
    <row r="7" spans="2:8" s="32" customFormat="1" ht="11.25">
      <c r="B7" s="86" t="s">
        <v>168</v>
      </c>
      <c r="C7" s="86"/>
      <c r="D7" s="86"/>
      <c r="E7" s="86"/>
      <c r="F7" s="86"/>
      <c r="G7" s="86"/>
      <c r="H7" s="86"/>
    </row>
    <row r="10" spans="2:8" s="25" customFormat="1" ht="27.75" customHeight="1">
      <c r="B10" s="75" t="s">
        <v>5</v>
      </c>
      <c r="C10" s="75" t="s">
        <v>165</v>
      </c>
      <c r="D10" s="75" t="s">
        <v>166</v>
      </c>
      <c r="E10" s="75" t="s">
        <v>6</v>
      </c>
      <c r="F10" s="75" t="s">
        <v>7</v>
      </c>
      <c r="G10" s="75" t="s">
        <v>8</v>
      </c>
      <c r="H10" s="75" t="s">
        <v>9</v>
      </c>
    </row>
    <row r="11" spans="2:8" s="2" customFormat="1" ht="18.75" customHeight="1">
      <c r="B11" s="79">
        <v>750</v>
      </c>
      <c r="C11" s="74"/>
      <c r="D11" s="74"/>
      <c r="E11" s="54" t="s">
        <v>48</v>
      </c>
      <c r="F11" s="55">
        <v>47500</v>
      </c>
      <c r="G11" s="55">
        <v>7858</v>
      </c>
      <c r="H11" s="55">
        <v>55358</v>
      </c>
    </row>
    <row r="12" spans="2:8" ht="19.5" customHeight="1">
      <c r="B12" s="80"/>
      <c r="C12" s="72">
        <v>75056</v>
      </c>
      <c r="D12" s="72"/>
      <c r="E12" s="36" t="s">
        <v>13</v>
      </c>
      <c r="F12" s="72">
        <v>0</v>
      </c>
      <c r="G12" s="73">
        <v>7858</v>
      </c>
      <c r="H12" s="73">
        <v>7858</v>
      </c>
    </row>
    <row r="13" spans="2:8" ht="64.5" customHeight="1">
      <c r="B13" s="80"/>
      <c r="C13" s="72"/>
      <c r="D13" s="72">
        <v>2010</v>
      </c>
      <c r="E13" s="36" t="s">
        <v>11</v>
      </c>
      <c r="F13" s="72">
        <v>0</v>
      </c>
      <c r="G13" s="73">
        <v>7858</v>
      </c>
      <c r="H13" s="73">
        <v>7858</v>
      </c>
    </row>
    <row r="14" spans="2:8" s="2" customFormat="1" ht="18" customHeight="1">
      <c r="B14" s="79">
        <v>852</v>
      </c>
      <c r="C14" s="74"/>
      <c r="D14" s="74"/>
      <c r="E14" s="54" t="s">
        <v>126</v>
      </c>
      <c r="F14" s="55">
        <v>1547452</v>
      </c>
      <c r="G14" s="55">
        <v>4130</v>
      </c>
      <c r="H14" s="55">
        <v>1551582</v>
      </c>
    </row>
    <row r="15" spans="2:8" ht="20.25" customHeight="1">
      <c r="B15" s="80"/>
      <c r="C15" s="72">
        <v>85219</v>
      </c>
      <c r="D15" s="72"/>
      <c r="E15" s="36" t="s">
        <v>131</v>
      </c>
      <c r="F15" s="73">
        <v>36041</v>
      </c>
      <c r="G15" s="73">
        <v>4130</v>
      </c>
      <c r="H15" s="73">
        <v>40171</v>
      </c>
    </row>
    <row r="16" spans="2:8" ht="42.75" customHeight="1">
      <c r="B16" s="80"/>
      <c r="C16" s="72"/>
      <c r="D16" s="72">
        <v>2030</v>
      </c>
      <c r="E16" s="36" t="s">
        <v>167</v>
      </c>
      <c r="F16" s="73">
        <v>33301</v>
      </c>
      <c r="G16" s="73">
        <v>4130</v>
      </c>
      <c r="H16" s="73">
        <v>37431</v>
      </c>
    </row>
    <row r="17" spans="2:8" s="2" customFormat="1" ht="18.75" customHeight="1">
      <c r="B17" s="79">
        <v>854</v>
      </c>
      <c r="C17" s="74"/>
      <c r="D17" s="74"/>
      <c r="E17" s="54" t="s">
        <v>152</v>
      </c>
      <c r="F17" s="55">
        <v>25533</v>
      </c>
      <c r="G17" s="55">
        <v>9520</v>
      </c>
      <c r="H17" s="55">
        <v>35053</v>
      </c>
    </row>
    <row r="18" spans="2:8" ht="15">
      <c r="B18" s="72"/>
      <c r="C18" s="72">
        <v>85415</v>
      </c>
      <c r="D18" s="72"/>
      <c r="E18" s="36" t="s">
        <v>157</v>
      </c>
      <c r="F18" s="73">
        <v>25533</v>
      </c>
      <c r="G18" s="73">
        <v>9520</v>
      </c>
      <c r="H18" s="73">
        <v>35053</v>
      </c>
    </row>
    <row r="19" spans="2:8" ht="42.75" customHeight="1">
      <c r="B19" s="72"/>
      <c r="C19" s="72"/>
      <c r="D19" s="72">
        <v>2030</v>
      </c>
      <c r="E19" s="36" t="s">
        <v>167</v>
      </c>
      <c r="F19" s="73">
        <v>25533</v>
      </c>
      <c r="G19" s="73">
        <v>9520</v>
      </c>
      <c r="H19" s="73">
        <v>35053</v>
      </c>
    </row>
    <row r="20" spans="2:8" ht="15">
      <c r="B20" s="72"/>
      <c r="C20" s="72"/>
      <c r="D20" s="72"/>
      <c r="E20" s="72"/>
      <c r="F20" s="72"/>
      <c r="G20" s="72"/>
      <c r="H20" s="72"/>
    </row>
    <row r="21" spans="2:8" s="2" customFormat="1" ht="15">
      <c r="B21" s="74" t="s">
        <v>14</v>
      </c>
      <c r="C21" s="74"/>
      <c r="D21" s="74"/>
      <c r="E21" s="74"/>
      <c r="F21" s="55">
        <v>21263761</v>
      </c>
      <c r="G21" s="55">
        <v>21508</v>
      </c>
      <c r="H21" s="55">
        <v>21285269</v>
      </c>
    </row>
    <row r="22" spans="2:8" s="2" customFormat="1" ht="15">
      <c r="B22" s="38"/>
      <c r="C22" s="38"/>
      <c r="D22" s="39"/>
      <c r="E22" s="38"/>
      <c r="F22" s="40"/>
      <c r="G22" s="40"/>
      <c r="H22" s="40"/>
    </row>
    <row r="23" spans="2:8" s="2" customFormat="1" ht="15">
      <c r="B23" s="38"/>
      <c r="C23" s="38"/>
      <c r="D23" s="39"/>
      <c r="E23" s="38"/>
      <c r="F23" s="40"/>
      <c r="G23" s="40"/>
      <c r="H23" s="40"/>
    </row>
    <row r="24" spans="2:8" s="2" customFormat="1" ht="15">
      <c r="B24" s="38"/>
      <c r="C24" s="38"/>
      <c r="D24" s="39"/>
      <c r="E24" s="38"/>
      <c r="F24" s="40"/>
      <c r="G24" s="40"/>
      <c r="H24" s="40"/>
    </row>
    <row r="25" spans="2:8" s="2" customFormat="1" ht="15">
      <c r="B25" s="57"/>
      <c r="C25" s="57" t="s">
        <v>189</v>
      </c>
      <c r="D25" s="58"/>
      <c r="E25" s="57"/>
      <c r="F25" s="57"/>
      <c r="G25" s="57"/>
      <c r="H25" s="57"/>
    </row>
    <row r="26" spans="2:8" s="2" customFormat="1" ht="15">
      <c r="B26" s="59"/>
      <c r="C26" s="59"/>
      <c r="D26" s="60"/>
      <c r="E26" s="59"/>
      <c r="F26" s="59"/>
      <c r="G26" s="59"/>
      <c r="H26" s="59"/>
    </row>
    <row r="27" spans="2:8" s="2" customFormat="1" ht="20.25" customHeight="1">
      <c r="B27" s="79" t="s">
        <v>190</v>
      </c>
      <c r="C27" s="76" t="s">
        <v>191</v>
      </c>
      <c r="D27" s="77"/>
      <c r="E27" s="77"/>
      <c r="F27" s="55">
        <v>15575220</v>
      </c>
      <c r="G27" s="55">
        <v>21508</v>
      </c>
      <c r="H27" s="55">
        <f>F27+G27</f>
        <v>15596728</v>
      </c>
    </row>
    <row r="28" spans="2:8" s="2" customFormat="1" ht="15">
      <c r="B28" s="64"/>
      <c r="C28" s="94" t="s">
        <v>192</v>
      </c>
      <c r="D28" s="99"/>
      <c r="E28" s="99"/>
      <c r="F28" s="65"/>
      <c r="G28" s="28"/>
      <c r="H28" s="71"/>
    </row>
    <row r="29" spans="2:8" s="2" customFormat="1" ht="27" customHeight="1">
      <c r="B29" s="27"/>
      <c r="C29" s="94" t="s">
        <v>193</v>
      </c>
      <c r="D29" s="95"/>
      <c r="E29" s="95"/>
      <c r="F29" s="28">
        <v>1628843</v>
      </c>
      <c r="G29" s="28">
        <v>7858</v>
      </c>
      <c r="H29" s="28">
        <f>F29+G29</f>
        <v>1636701</v>
      </c>
    </row>
    <row r="30" spans="2:8" s="2" customFormat="1" ht="42" customHeight="1">
      <c r="B30" s="27"/>
      <c r="C30" s="96" t="s">
        <v>194</v>
      </c>
      <c r="D30" s="97"/>
      <c r="E30" s="97"/>
      <c r="F30" s="28">
        <v>124000</v>
      </c>
      <c r="G30" s="71"/>
      <c r="H30" s="28">
        <f>F30+G30</f>
        <v>124000</v>
      </c>
    </row>
    <row r="31" spans="2:8" s="2" customFormat="1" ht="52.5" customHeight="1">
      <c r="B31" s="27"/>
      <c r="C31" s="96" t="s">
        <v>195</v>
      </c>
      <c r="D31" s="97"/>
      <c r="E31" s="97"/>
      <c r="F31" s="28">
        <v>30183</v>
      </c>
      <c r="G31" s="71"/>
      <c r="H31" s="28">
        <f>F31+G31</f>
        <v>30183</v>
      </c>
    </row>
    <row r="32" spans="2:8" s="2" customFormat="1" ht="26.25" customHeight="1">
      <c r="B32" s="27"/>
      <c r="C32" s="94" t="s">
        <v>196</v>
      </c>
      <c r="D32" s="95"/>
      <c r="E32" s="95"/>
      <c r="F32" s="28">
        <v>85000</v>
      </c>
      <c r="G32" s="71"/>
      <c r="H32" s="28">
        <f>F32+G32</f>
        <v>85000</v>
      </c>
    </row>
    <row r="33" spans="2:8" s="2" customFormat="1" ht="15">
      <c r="B33" s="88"/>
      <c r="C33" s="89"/>
      <c r="D33" s="89"/>
      <c r="E33" s="89"/>
      <c r="F33" s="89"/>
      <c r="G33" s="89"/>
      <c r="H33" s="90"/>
    </row>
    <row r="34" spans="2:8" s="2" customFormat="1" ht="15">
      <c r="B34" s="91"/>
      <c r="C34" s="92"/>
      <c r="D34" s="92"/>
      <c r="E34" s="92"/>
      <c r="F34" s="92"/>
      <c r="G34" s="92"/>
      <c r="H34" s="93"/>
    </row>
    <row r="35" spans="2:8" s="2" customFormat="1" ht="19.5" customHeight="1">
      <c r="B35" s="79" t="s">
        <v>197</v>
      </c>
      <c r="C35" s="76" t="s">
        <v>198</v>
      </c>
      <c r="D35" s="77"/>
      <c r="E35" s="77"/>
      <c r="F35" s="55">
        <v>5688541</v>
      </c>
      <c r="G35" s="78"/>
      <c r="H35" s="55">
        <f>F35</f>
        <v>5688541</v>
      </c>
    </row>
    <row r="36" spans="2:8" ht="15">
      <c r="B36" s="27"/>
      <c r="C36" s="61" t="s">
        <v>199</v>
      </c>
      <c r="D36" s="62"/>
      <c r="E36" s="63"/>
      <c r="F36" s="28"/>
      <c r="G36" s="65"/>
      <c r="H36" s="28"/>
    </row>
    <row r="37" spans="2:8" ht="53.25" customHeight="1">
      <c r="B37" s="27"/>
      <c r="C37" s="96" t="s">
        <v>200</v>
      </c>
      <c r="D37" s="98"/>
      <c r="E37" s="98"/>
      <c r="F37" s="28">
        <v>1669182</v>
      </c>
      <c r="G37" s="65"/>
      <c r="H37" s="28">
        <f>F37</f>
        <v>1669182</v>
      </c>
    </row>
    <row r="38" spans="2:8" ht="18.75" customHeight="1">
      <c r="B38" s="67"/>
      <c r="C38" s="68"/>
      <c r="D38" s="69"/>
      <c r="E38" s="69"/>
      <c r="F38" s="66"/>
      <c r="G38" s="70"/>
      <c r="H38" s="66"/>
    </row>
    <row r="39" spans="2:8" ht="24.75" customHeight="1">
      <c r="B39" s="67"/>
      <c r="C39" s="68"/>
      <c r="D39" s="69"/>
      <c r="E39" s="69"/>
      <c r="F39" s="66"/>
      <c r="G39" s="70"/>
      <c r="H39" s="66"/>
    </row>
    <row r="40" spans="6:7" ht="15">
      <c r="F40" s="87" t="s">
        <v>169</v>
      </c>
      <c r="G40" s="87"/>
    </row>
    <row r="41" spans="6:7" ht="15">
      <c r="F41" s="2"/>
      <c r="G41" s="2"/>
    </row>
    <row r="42" spans="6:7" ht="15">
      <c r="F42" s="2" t="s">
        <v>170</v>
      </c>
      <c r="G42" s="2"/>
    </row>
  </sheetData>
  <sheetProtection/>
  <mergeCells count="10">
    <mergeCell ref="B6:G6"/>
    <mergeCell ref="B7:H7"/>
    <mergeCell ref="F40:G40"/>
    <mergeCell ref="B33:H34"/>
    <mergeCell ref="C29:E29"/>
    <mergeCell ref="C30:E30"/>
    <mergeCell ref="C31:E31"/>
    <mergeCell ref="C32:E32"/>
    <mergeCell ref="C37:E37"/>
    <mergeCell ref="C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85">
      <selection activeCell="F99" sqref="F99"/>
    </sheetView>
  </sheetViews>
  <sheetFormatPr defaultColWidth="9.140625" defaultRowHeight="15"/>
  <cols>
    <col min="1" max="1" width="1.7109375" style="0" customWidth="1"/>
    <col min="2" max="2" width="5.28125" style="24" customWidth="1"/>
    <col min="3" max="3" width="6.00390625" style="24" customWidth="1"/>
    <col min="4" max="4" width="5.28125" style="24" customWidth="1"/>
    <col min="5" max="5" width="39.00390625" style="24" customWidth="1"/>
    <col min="6" max="6" width="12.57421875" style="24" customWidth="1"/>
    <col min="7" max="7" width="9.8515625" style="24" customWidth="1"/>
    <col min="8" max="8" width="12.140625" style="24" customWidth="1"/>
  </cols>
  <sheetData>
    <row r="1" spans="2:7" ht="15">
      <c r="B1"/>
      <c r="C1" s="1"/>
      <c r="D1" s="1"/>
      <c r="E1"/>
      <c r="F1" s="2" t="s">
        <v>171</v>
      </c>
      <c r="G1"/>
    </row>
    <row r="2" spans="2:7" ht="15">
      <c r="B2"/>
      <c r="C2" s="1"/>
      <c r="D2" s="1"/>
      <c r="E2"/>
      <c r="F2" s="2" t="s">
        <v>3</v>
      </c>
      <c r="G2"/>
    </row>
    <row r="3" spans="2:7" ht="15">
      <c r="B3"/>
      <c r="C3" s="1"/>
      <c r="D3" s="1"/>
      <c r="E3"/>
      <c r="F3" s="2" t="s">
        <v>1</v>
      </c>
      <c r="G3"/>
    </row>
    <row r="4" spans="2:7" ht="15">
      <c r="B4"/>
      <c r="C4" s="1"/>
      <c r="D4" s="1"/>
      <c r="E4"/>
      <c r="F4" s="2" t="s">
        <v>4</v>
      </c>
      <c r="G4"/>
    </row>
    <row r="5" spans="2:7" ht="15">
      <c r="B5"/>
      <c r="C5" s="1"/>
      <c r="D5" s="1"/>
      <c r="E5"/>
      <c r="F5"/>
      <c r="G5"/>
    </row>
    <row r="6" spans="2:7" ht="15">
      <c r="B6" s="85" t="s">
        <v>173</v>
      </c>
      <c r="C6" s="85"/>
      <c r="D6" s="85"/>
      <c r="E6" s="85"/>
      <c r="F6" s="85"/>
      <c r="G6" s="85"/>
    </row>
    <row r="7" spans="2:8" ht="15">
      <c r="B7" s="86" t="s">
        <v>172</v>
      </c>
      <c r="C7" s="86"/>
      <c r="D7" s="86"/>
      <c r="E7" s="86"/>
      <c r="F7" s="86"/>
      <c r="G7" s="86"/>
      <c r="H7" s="86"/>
    </row>
    <row r="10" spans="1:9" ht="15">
      <c r="A10" s="3"/>
      <c r="B10" s="117"/>
      <c r="C10" s="117"/>
      <c r="D10" s="117"/>
      <c r="E10" s="117"/>
      <c r="F10" s="117"/>
      <c r="G10" s="115"/>
      <c r="H10" s="115"/>
      <c r="I10" s="115"/>
    </row>
    <row r="11" spans="1:9" ht="25.5">
      <c r="A11" s="3"/>
      <c r="B11" s="4" t="s">
        <v>5</v>
      </c>
      <c r="C11" s="5" t="s">
        <v>165</v>
      </c>
      <c r="D11" s="4" t="s">
        <v>166</v>
      </c>
      <c r="E11" s="4" t="s">
        <v>6</v>
      </c>
      <c r="F11" s="4" t="s">
        <v>7</v>
      </c>
      <c r="G11" s="4" t="s">
        <v>8</v>
      </c>
      <c r="H11" s="6" t="s">
        <v>9</v>
      </c>
      <c r="I11" s="3"/>
    </row>
    <row r="12" spans="1:9" ht="15">
      <c r="A12" s="3"/>
      <c r="B12" s="7" t="s">
        <v>15</v>
      </c>
      <c r="C12" s="8"/>
      <c r="D12" s="7"/>
      <c r="E12" s="9" t="s">
        <v>16</v>
      </c>
      <c r="F12" s="10" t="s">
        <v>17</v>
      </c>
      <c r="G12" s="10" t="s">
        <v>18</v>
      </c>
      <c r="H12" s="11" t="s">
        <v>17</v>
      </c>
      <c r="I12" s="3"/>
    </row>
    <row r="13" spans="1:9" ht="15">
      <c r="A13" s="3"/>
      <c r="B13" s="12"/>
      <c r="C13" s="13" t="s">
        <v>19</v>
      </c>
      <c r="D13" s="14"/>
      <c r="E13" s="15" t="s">
        <v>20</v>
      </c>
      <c r="F13" s="16" t="s">
        <v>21</v>
      </c>
      <c r="G13" s="16" t="s">
        <v>18</v>
      </c>
      <c r="H13" s="17" t="s">
        <v>21</v>
      </c>
      <c r="I13" s="3"/>
    </row>
    <row r="14" spans="1:9" ht="15">
      <c r="A14" s="3"/>
      <c r="B14" s="18"/>
      <c r="C14" s="19"/>
      <c r="D14" s="20" t="s">
        <v>22</v>
      </c>
      <c r="E14" s="15" t="s">
        <v>23</v>
      </c>
      <c r="F14" s="16" t="s">
        <v>24</v>
      </c>
      <c r="G14" s="16" t="s">
        <v>25</v>
      </c>
      <c r="H14" s="17" t="s">
        <v>26</v>
      </c>
      <c r="I14" s="3"/>
    </row>
    <row r="15" spans="1:9" ht="15">
      <c r="A15" s="3"/>
      <c r="B15" s="18"/>
      <c r="C15" s="21"/>
      <c r="D15" s="20" t="s">
        <v>27</v>
      </c>
      <c r="E15" s="15" t="s">
        <v>28</v>
      </c>
      <c r="F15" s="16" t="s">
        <v>29</v>
      </c>
      <c r="G15" s="16" t="s">
        <v>30</v>
      </c>
      <c r="H15" s="17" t="s">
        <v>31</v>
      </c>
      <c r="I15" s="3"/>
    </row>
    <row r="16" spans="1:9" ht="15">
      <c r="A16" s="3"/>
      <c r="B16" s="7" t="s">
        <v>32</v>
      </c>
      <c r="C16" s="8"/>
      <c r="D16" s="7"/>
      <c r="E16" s="9" t="s">
        <v>33</v>
      </c>
      <c r="F16" s="10" t="s">
        <v>34</v>
      </c>
      <c r="G16" s="10" t="s">
        <v>18</v>
      </c>
      <c r="H16" s="11" t="s">
        <v>34</v>
      </c>
      <c r="I16" s="3"/>
    </row>
    <row r="17" spans="1:9" ht="15">
      <c r="A17" s="3"/>
      <c r="B17" s="12"/>
      <c r="C17" s="13" t="s">
        <v>35</v>
      </c>
      <c r="D17" s="14"/>
      <c r="E17" s="15" t="s">
        <v>10</v>
      </c>
      <c r="F17" s="16" t="s">
        <v>36</v>
      </c>
      <c r="G17" s="16" t="s">
        <v>18</v>
      </c>
      <c r="H17" s="17" t="s">
        <v>36</v>
      </c>
      <c r="I17" s="3"/>
    </row>
    <row r="18" spans="1:9" ht="15">
      <c r="A18" s="3"/>
      <c r="B18" s="18"/>
      <c r="C18" s="19"/>
      <c r="D18" s="20" t="s">
        <v>37</v>
      </c>
      <c r="E18" s="15" t="s">
        <v>38</v>
      </c>
      <c r="F18" s="16" t="s">
        <v>39</v>
      </c>
      <c r="G18" s="16" t="s">
        <v>40</v>
      </c>
      <c r="H18" s="17" t="s">
        <v>41</v>
      </c>
      <c r="I18" s="3"/>
    </row>
    <row r="19" spans="1:9" ht="15">
      <c r="A19" s="3"/>
      <c r="B19" s="18"/>
      <c r="C19" s="21"/>
      <c r="D19" s="20" t="s">
        <v>42</v>
      </c>
      <c r="E19" s="15" t="s">
        <v>43</v>
      </c>
      <c r="F19" s="16" t="s">
        <v>44</v>
      </c>
      <c r="G19" s="16" t="s">
        <v>45</v>
      </c>
      <c r="H19" s="17" t="s">
        <v>46</v>
      </c>
      <c r="I19" s="3"/>
    </row>
    <row r="20" spans="1:9" ht="15">
      <c r="A20" s="3"/>
      <c r="B20" s="7" t="s">
        <v>47</v>
      </c>
      <c r="C20" s="8"/>
      <c r="D20" s="7"/>
      <c r="E20" s="9" t="s">
        <v>48</v>
      </c>
      <c r="F20" s="10" t="s">
        <v>49</v>
      </c>
      <c r="G20" s="10" t="s">
        <v>50</v>
      </c>
      <c r="H20" s="11" t="s">
        <v>51</v>
      </c>
      <c r="I20" s="3"/>
    </row>
    <row r="21" spans="1:9" ht="15">
      <c r="A21" s="3"/>
      <c r="B21" s="12"/>
      <c r="C21" s="13" t="s">
        <v>52</v>
      </c>
      <c r="D21" s="14"/>
      <c r="E21" s="15" t="s">
        <v>13</v>
      </c>
      <c r="F21" s="16" t="s">
        <v>18</v>
      </c>
      <c r="G21" s="16" t="s">
        <v>50</v>
      </c>
      <c r="H21" s="17" t="s">
        <v>50</v>
      </c>
      <c r="I21" s="3"/>
    </row>
    <row r="22" spans="1:9" ht="15">
      <c r="A22" s="3"/>
      <c r="B22" s="18"/>
      <c r="C22" s="19"/>
      <c r="D22" s="20" t="s">
        <v>53</v>
      </c>
      <c r="E22" s="15" t="s">
        <v>54</v>
      </c>
      <c r="F22" s="16" t="s">
        <v>18</v>
      </c>
      <c r="G22" s="16" t="s">
        <v>55</v>
      </c>
      <c r="H22" s="17" t="s">
        <v>55</v>
      </c>
      <c r="I22" s="3"/>
    </row>
    <row r="23" spans="1:9" ht="15">
      <c r="A23" s="3"/>
      <c r="B23" s="18"/>
      <c r="C23" s="22"/>
      <c r="D23" s="20" t="s">
        <v>56</v>
      </c>
      <c r="E23" s="15" t="s">
        <v>57</v>
      </c>
      <c r="F23" s="16" t="s">
        <v>18</v>
      </c>
      <c r="G23" s="16" t="s">
        <v>58</v>
      </c>
      <c r="H23" s="17" t="s">
        <v>58</v>
      </c>
      <c r="I23" s="3"/>
    </row>
    <row r="24" spans="1:9" ht="15">
      <c r="A24" s="3"/>
      <c r="B24" s="18"/>
      <c r="C24" s="22"/>
      <c r="D24" s="20" t="s">
        <v>59</v>
      </c>
      <c r="E24" s="15" t="s">
        <v>60</v>
      </c>
      <c r="F24" s="16" t="s">
        <v>18</v>
      </c>
      <c r="G24" s="16" t="s">
        <v>61</v>
      </c>
      <c r="H24" s="17" t="s">
        <v>61</v>
      </c>
      <c r="I24" s="3"/>
    </row>
    <row r="25" spans="1:9" ht="15">
      <c r="A25" s="3"/>
      <c r="B25" s="18"/>
      <c r="C25" s="22"/>
      <c r="D25" s="20" t="s">
        <v>62</v>
      </c>
      <c r="E25" s="15" t="s">
        <v>63</v>
      </c>
      <c r="F25" s="16" t="s">
        <v>18</v>
      </c>
      <c r="G25" s="16" t="s">
        <v>64</v>
      </c>
      <c r="H25" s="17" t="s">
        <v>64</v>
      </c>
      <c r="I25" s="3"/>
    </row>
    <row r="26" spans="1:9" ht="15">
      <c r="A26" s="3"/>
      <c r="B26" s="18"/>
      <c r="C26" s="22"/>
      <c r="D26" s="20" t="s">
        <v>65</v>
      </c>
      <c r="E26" s="15" t="s">
        <v>66</v>
      </c>
      <c r="F26" s="16" t="s">
        <v>18</v>
      </c>
      <c r="G26" s="16" t="s">
        <v>67</v>
      </c>
      <c r="H26" s="17" t="s">
        <v>67</v>
      </c>
      <c r="I26" s="3"/>
    </row>
    <row r="27" spans="1:9" ht="15">
      <c r="A27" s="3"/>
      <c r="B27" s="18"/>
      <c r="C27" s="22"/>
      <c r="D27" s="20" t="s">
        <v>37</v>
      </c>
      <c r="E27" s="15" t="s">
        <v>38</v>
      </c>
      <c r="F27" s="16" t="s">
        <v>18</v>
      </c>
      <c r="G27" s="16" t="s">
        <v>68</v>
      </c>
      <c r="H27" s="17" t="s">
        <v>68</v>
      </c>
      <c r="I27" s="3"/>
    </row>
    <row r="28" spans="1:9" ht="33.75">
      <c r="A28" s="3"/>
      <c r="B28" s="18"/>
      <c r="C28" s="22"/>
      <c r="D28" s="20" t="s">
        <v>69</v>
      </c>
      <c r="E28" s="15" t="s">
        <v>70</v>
      </c>
      <c r="F28" s="16" t="s">
        <v>18</v>
      </c>
      <c r="G28" s="16" t="s">
        <v>71</v>
      </c>
      <c r="H28" s="17" t="s">
        <v>71</v>
      </c>
      <c r="I28" s="3"/>
    </row>
    <row r="29" spans="1:9" ht="15">
      <c r="A29" s="3"/>
      <c r="B29" s="18"/>
      <c r="C29" s="22"/>
      <c r="D29" s="20" t="s">
        <v>72</v>
      </c>
      <c r="E29" s="15" t="s">
        <v>73</v>
      </c>
      <c r="F29" s="16" t="s">
        <v>18</v>
      </c>
      <c r="G29" s="16" t="s">
        <v>30</v>
      </c>
      <c r="H29" s="17" t="s">
        <v>30</v>
      </c>
      <c r="I29" s="3"/>
    </row>
    <row r="30" spans="1:9" ht="22.5">
      <c r="A30" s="3"/>
      <c r="B30" s="18"/>
      <c r="C30" s="22"/>
      <c r="D30" s="20" t="s">
        <v>74</v>
      </c>
      <c r="E30" s="15" t="s">
        <v>75</v>
      </c>
      <c r="F30" s="16" t="s">
        <v>18</v>
      </c>
      <c r="G30" s="16" t="s">
        <v>76</v>
      </c>
      <c r="H30" s="17" t="s">
        <v>76</v>
      </c>
      <c r="I30" s="3"/>
    </row>
    <row r="31" spans="1:9" ht="22.5">
      <c r="A31" s="3"/>
      <c r="B31" s="18"/>
      <c r="C31" s="21"/>
      <c r="D31" s="20" t="s">
        <v>77</v>
      </c>
      <c r="E31" s="15" t="s">
        <v>78</v>
      </c>
      <c r="F31" s="16" t="s">
        <v>18</v>
      </c>
      <c r="G31" s="16" t="s">
        <v>79</v>
      </c>
      <c r="H31" s="17" t="s">
        <v>79</v>
      </c>
      <c r="I31" s="3"/>
    </row>
    <row r="32" spans="1:9" ht="15">
      <c r="A32" s="3"/>
      <c r="B32" s="7" t="s">
        <v>80</v>
      </c>
      <c r="C32" s="8"/>
      <c r="D32" s="7"/>
      <c r="E32" s="9" t="s">
        <v>81</v>
      </c>
      <c r="F32" s="10" t="s">
        <v>82</v>
      </c>
      <c r="G32" s="10" t="s">
        <v>18</v>
      </c>
      <c r="H32" s="11" t="s">
        <v>82</v>
      </c>
      <c r="I32" s="3"/>
    </row>
    <row r="33" spans="1:9" ht="15">
      <c r="A33" s="3"/>
      <c r="B33" s="12"/>
      <c r="C33" s="13" t="s">
        <v>83</v>
      </c>
      <c r="D33" s="14"/>
      <c r="E33" s="15" t="s">
        <v>84</v>
      </c>
      <c r="F33" s="16" t="s">
        <v>85</v>
      </c>
      <c r="G33" s="16" t="s">
        <v>18</v>
      </c>
      <c r="H33" s="17" t="s">
        <v>85</v>
      </c>
      <c r="I33" s="3"/>
    </row>
    <row r="34" spans="1:9" ht="15">
      <c r="A34" s="3"/>
      <c r="B34" s="18"/>
      <c r="C34" s="19"/>
      <c r="D34" s="20" t="s">
        <v>62</v>
      </c>
      <c r="E34" s="15" t="s">
        <v>63</v>
      </c>
      <c r="F34" s="16" t="s">
        <v>86</v>
      </c>
      <c r="G34" s="16" t="s">
        <v>87</v>
      </c>
      <c r="H34" s="17" t="s">
        <v>88</v>
      </c>
      <c r="I34" s="3"/>
    </row>
    <row r="35" spans="1:9" ht="15">
      <c r="A35" s="3"/>
      <c r="B35" s="18"/>
      <c r="C35" s="21"/>
      <c r="D35" s="20" t="s">
        <v>22</v>
      </c>
      <c r="E35" s="15" t="s">
        <v>23</v>
      </c>
      <c r="F35" s="16" t="s">
        <v>89</v>
      </c>
      <c r="G35" s="16" t="s">
        <v>90</v>
      </c>
      <c r="H35" s="17" t="s">
        <v>91</v>
      </c>
      <c r="I35" s="3"/>
    </row>
    <row r="36" spans="1:9" ht="15">
      <c r="A36" s="3"/>
      <c r="B36" s="12"/>
      <c r="C36" s="13" t="s">
        <v>92</v>
      </c>
      <c r="D36" s="14"/>
      <c r="E36" s="15" t="s">
        <v>93</v>
      </c>
      <c r="F36" s="16" t="s">
        <v>94</v>
      </c>
      <c r="G36" s="16" t="s">
        <v>18</v>
      </c>
      <c r="H36" s="17" t="s">
        <v>94</v>
      </c>
      <c r="I36" s="3"/>
    </row>
    <row r="37" spans="1:9" ht="15">
      <c r="A37" s="3"/>
      <c r="B37" s="18"/>
      <c r="C37" s="22"/>
      <c r="D37" s="20" t="s">
        <v>62</v>
      </c>
      <c r="E37" s="15" t="s">
        <v>63</v>
      </c>
      <c r="F37" s="16" t="s">
        <v>95</v>
      </c>
      <c r="G37" s="16" t="s">
        <v>96</v>
      </c>
      <c r="H37" s="17" t="s">
        <v>97</v>
      </c>
      <c r="I37" s="3"/>
    </row>
    <row r="38" spans="1:9" ht="15">
      <c r="A38" s="3"/>
      <c r="B38" s="18"/>
      <c r="C38" s="21"/>
      <c r="D38" s="20" t="s">
        <v>22</v>
      </c>
      <c r="E38" s="15" t="s">
        <v>23</v>
      </c>
      <c r="F38" s="16" t="s">
        <v>98</v>
      </c>
      <c r="G38" s="16" t="s">
        <v>99</v>
      </c>
      <c r="H38" s="17" t="s">
        <v>100</v>
      </c>
      <c r="I38" s="3"/>
    </row>
    <row r="39" spans="1:9" ht="15">
      <c r="A39" s="3"/>
      <c r="B39" s="12"/>
      <c r="C39" s="13" t="s">
        <v>101</v>
      </c>
      <c r="D39" s="14"/>
      <c r="E39" s="15" t="s">
        <v>102</v>
      </c>
      <c r="F39" s="16" t="s">
        <v>103</v>
      </c>
      <c r="G39" s="16" t="s">
        <v>18</v>
      </c>
      <c r="H39" s="17" t="s">
        <v>103</v>
      </c>
      <c r="I39" s="3"/>
    </row>
    <row r="40" spans="1:9" ht="15">
      <c r="A40" s="3"/>
      <c r="B40" s="18"/>
      <c r="C40" s="19"/>
      <c r="D40" s="20" t="s">
        <v>62</v>
      </c>
      <c r="E40" s="15" t="s">
        <v>63</v>
      </c>
      <c r="F40" s="16" t="s">
        <v>104</v>
      </c>
      <c r="G40" s="16" t="s">
        <v>105</v>
      </c>
      <c r="H40" s="17" t="s">
        <v>106</v>
      </c>
      <c r="I40" s="3"/>
    </row>
    <row r="41" spans="1:9" ht="15">
      <c r="A41" s="3"/>
      <c r="B41" s="18"/>
      <c r="C41" s="21"/>
      <c r="D41" s="20" t="s">
        <v>22</v>
      </c>
      <c r="E41" s="15" t="s">
        <v>23</v>
      </c>
      <c r="F41" s="16" t="s">
        <v>107</v>
      </c>
      <c r="G41" s="16" t="s">
        <v>108</v>
      </c>
      <c r="H41" s="17" t="s">
        <v>109</v>
      </c>
      <c r="I41" s="3"/>
    </row>
    <row r="42" spans="1:9" ht="15">
      <c r="A42" s="3"/>
      <c r="B42" s="12"/>
      <c r="C42" s="13" t="s">
        <v>110</v>
      </c>
      <c r="D42" s="14"/>
      <c r="E42" s="15" t="s">
        <v>111</v>
      </c>
      <c r="F42" s="16" t="s">
        <v>112</v>
      </c>
      <c r="G42" s="16" t="s">
        <v>113</v>
      </c>
      <c r="H42" s="17" t="s">
        <v>114</v>
      </c>
      <c r="I42" s="3"/>
    </row>
    <row r="43" spans="1:9" ht="15">
      <c r="A43" s="3"/>
      <c r="B43" s="18"/>
      <c r="C43" s="13"/>
      <c r="D43" s="20" t="s">
        <v>37</v>
      </c>
      <c r="E43" s="15" t="s">
        <v>38</v>
      </c>
      <c r="F43" s="16" t="s">
        <v>115</v>
      </c>
      <c r="G43" s="16" t="s">
        <v>113</v>
      </c>
      <c r="H43" s="17" t="s">
        <v>116</v>
      </c>
      <c r="I43" s="3"/>
    </row>
    <row r="44" spans="1:9" ht="15">
      <c r="A44" s="3"/>
      <c r="B44" s="12"/>
      <c r="C44" s="13" t="s">
        <v>117</v>
      </c>
      <c r="D44" s="14"/>
      <c r="E44" s="15" t="s">
        <v>10</v>
      </c>
      <c r="F44" s="16" t="s">
        <v>118</v>
      </c>
      <c r="G44" s="16" t="s">
        <v>119</v>
      </c>
      <c r="H44" s="17" t="s">
        <v>120</v>
      </c>
      <c r="I44" s="3"/>
    </row>
    <row r="45" spans="1:9" ht="15">
      <c r="A45" s="3"/>
      <c r="B45" s="18"/>
      <c r="C45" s="13"/>
      <c r="D45" s="20" t="s">
        <v>121</v>
      </c>
      <c r="E45" s="15" t="s">
        <v>122</v>
      </c>
      <c r="F45" s="16" t="s">
        <v>123</v>
      </c>
      <c r="G45" s="16" t="s">
        <v>119</v>
      </c>
      <c r="H45" s="17" t="s">
        <v>124</v>
      </c>
      <c r="I45" s="3"/>
    </row>
    <row r="46" spans="1:9" ht="15">
      <c r="A46" s="3"/>
      <c r="B46" s="7" t="s">
        <v>125</v>
      </c>
      <c r="C46" s="8"/>
      <c r="D46" s="7"/>
      <c r="E46" s="9" t="s">
        <v>126</v>
      </c>
      <c r="F46" s="10" t="s">
        <v>127</v>
      </c>
      <c r="G46" s="10" t="s">
        <v>128</v>
      </c>
      <c r="H46" s="11" t="s">
        <v>129</v>
      </c>
      <c r="I46" s="3"/>
    </row>
    <row r="47" spans="1:9" ht="15">
      <c r="A47" s="3"/>
      <c r="B47" s="12"/>
      <c r="C47" s="13" t="s">
        <v>130</v>
      </c>
      <c r="D47" s="14"/>
      <c r="E47" s="15" t="s">
        <v>131</v>
      </c>
      <c r="F47" s="16" t="s">
        <v>132</v>
      </c>
      <c r="G47" s="16" t="s">
        <v>128</v>
      </c>
      <c r="H47" s="17" t="s">
        <v>133</v>
      </c>
      <c r="I47" s="3"/>
    </row>
    <row r="48" spans="1:9" ht="15">
      <c r="A48" s="3"/>
      <c r="B48" s="18"/>
      <c r="C48" s="13"/>
      <c r="D48" s="20" t="s">
        <v>134</v>
      </c>
      <c r="E48" s="15" t="s">
        <v>135</v>
      </c>
      <c r="F48" s="16" t="s">
        <v>136</v>
      </c>
      <c r="G48" s="16" t="s">
        <v>128</v>
      </c>
      <c r="H48" s="17" t="s">
        <v>137</v>
      </c>
      <c r="I48" s="3"/>
    </row>
    <row r="49" spans="1:9" ht="22.5">
      <c r="A49" s="3"/>
      <c r="B49" s="7" t="s">
        <v>138</v>
      </c>
      <c r="C49" s="8"/>
      <c r="D49" s="7"/>
      <c r="E49" s="9" t="s">
        <v>139</v>
      </c>
      <c r="F49" s="10" t="s">
        <v>140</v>
      </c>
      <c r="G49" s="10" t="s">
        <v>18</v>
      </c>
      <c r="H49" s="11" t="s">
        <v>140</v>
      </c>
      <c r="I49" s="3"/>
    </row>
    <row r="50" spans="1:9" ht="15">
      <c r="A50" s="3"/>
      <c r="B50" s="12"/>
      <c r="C50" s="13" t="s">
        <v>141</v>
      </c>
      <c r="D50" s="14"/>
      <c r="E50" s="15" t="s">
        <v>10</v>
      </c>
      <c r="F50" s="16" t="s">
        <v>142</v>
      </c>
      <c r="G50" s="16" t="s">
        <v>18</v>
      </c>
      <c r="H50" s="17" t="s">
        <v>142</v>
      </c>
      <c r="I50" s="3"/>
    </row>
    <row r="51" spans="1:9" ht="15">
      <c r="A51" s="3"/>
      <c r="B51" s="18"/>
      <c r="C51" s="19"/>
      <c r="D51" s="20" t="s">
        <v>143</v>
      </c>
      <c r="E51" s="15" t="s">
        <v>63</v>
      </c>
      <c r="F51" s="16" t="s">
        <v>144</v>
      </c>
      <c r="G51" s="16" t="s">
        <v>145</v>
      </c>
      <c r="H51" s="17" t="s">
        <v>146</v>
      </c>
      <c r="I51" s="3"/>
    </row>
    <row r="52" spans="1:9" ht="15">
      <c r="A52" s="3"/>
      <c r="B52" s="18"/>
      <c r="C52" s="21"/>
      <c r="D52" s="20" t="s">
        <v>147</v>
      </c>
      <c r="E52" s="15" t="s">
        <v>38</v>
      </c>
      <c r="F52" s="16" t="s">
        <v>148</v>
      </c>
      <c r="G52" s="16" t="s">
        <v>149</v>
      </c>
      <c r="H52" s="17" t="s">
        <v>150</v>
      </c>
      <c r="I52" s="3"/>
    </row>
    <row r="53" spans="1:9" ht="15">
      <c r="A53" s="3"/>
      <c r="B53" s="7" t="s">
        <v>151</v>
      </c>
      <c r="C53" s="8"/>
      <c r="D53" s="7"/>
      <c r="E53" s="9" t="s">
        <v>152</v>
      </c>
      <c r="F53" s="10" t="s">
        <v>153</v>
      </c>
      <c r="G53" s="10" t="s">
        <v>154</v>
      </c>
      <c r="H53" s="11" t="s">
        <v>155</v>
      </c>
      <c r="I53" s="3"/>
    </row>
    <row r="54" spans="1:9" ht="15">
      <c r="A54" s="3"/>
      <c r="B54" s="12"/>
      <c r="C54" s="13" t="s">
        <v>156</v>
      </c>
      <c r="D54" s="14"/>
      <c r="E54" s="15" t="s">
        <v>157</v>
      </c>
      <c r="F54" s="16" t="s">
        <v>158</v>
      </c>
      <c r="G54" s="16" t="s">
        <v>154</v>
      </c>
      <c r="H54" s="17" t="s">
        <v>159</v>
      </c>
      <c r="I54" s="3"/>
    </row>
    <row r="55" spans="1:9" ht="15">
      <c r="A55" s="3"/>
      <c r="B55" s="18"/>
      <c r="C55" s="13"/>
      <c r="D55" s="20" t="s">
        <v>160</v>
      </c>
      <c r="E55" s="15" t="s">
        <v>161</v>
      </c>
      <c r="F55" s="16" t="s">
        <v>18</v>
      </c>
      <c r="G55" s="16" t="s">
        <v>154</v>
      </c>
      <c r="H55" s="17" t="s">
        <v>154</v>
      </c>
      <c r="I55" s="3"/>
    </row>
    <row r="56" spans="1:9" ht="24">
      <c r="A56" s="3"/>
      <c r="B56" s="116" t="s">
        <v>14</v>
      </c>
      <c r="C56" s="116"/>
      <c r="D56" s="116"/>
      <c r="E56" s="116"/>
      <c r="F56" s="23" t="s">
        <v>162</v>
      </c>
      <c r="G56" s="23" t="s">
        <v>163</v>
      </c>
      <c r="H56" s="37" t="s">
        <v>164</v>
      </c>
      <c r="I56" s="3"/>
    </row>
    <row r="57" spans="1:9" ht="15">
      <c r="A57" s="115"/>
      <c r="B57" s="115"/>
      <c r="C57" s="115"/>
      <c r="D57" s="115"/>
      <c r="E57" s="115"/>
      <c r="F57" s="115"/>
      <c r="G57" s="115"/>
      <c r="H57" s="115"/>
      <c r="I57" s="115"/>
    </row>
    <row r="59" spans="2:8" ht="15">
      <c r="B59" s="57" t="s">
        <v>189</v>
      </c>
      <c r="C59" s="57"/>
      <c r="D59" s="57"/>
      <c r="E59" s="57"/>
      <c r="F59" s="57"/>
      <c r="G59" s="57"/>
      <c r="H59" s="81"/>
    </row>
    <row r="60" spans="2:8" ht="15">
      <c r="B60" s="27" t="s">
        <v>190</v>
      </c>
      <c r="C60" s="100" t="s">
        <v>201</v>
      </c>
      <c r="D60" s="101"/>
      <c r="E60" s="101"/>
      <c r="F60" s="28">
        <v>15301523</v>
      </c>
      <c r="G60" s="28">
        <v>13458</v>
      </c>
      <c r="H60" s="28">
        <f>H62+H65+H66+H67+H68</f>
        <v>15314981</v>
      </c>
    </row>
    <row r="61" spans="2:8" ht="15">
      <c r="B61" s="27"/>
      <c r="C61" s="103" t="s">
        <v>202</v>
      </c>
      <c r="D61" s="104"/>
      <c r="E61" s="105"/>
      <c r="F61" s="27"/>
      <c r="G61" s="27"/>
      <c r="H61" s="28">
        <f aca="true" t="shared" si="0" ref="H61:H68">F61+G61</f>
        <v>0</v>
      </c>
    </row>
    <row r="62" spans="2:8" ht="15">
      <c r="B62" s="27"/>
      <c r="C62" s="27" t="s">
        <v>203</v>
      </c>
      <c r="D62" s="108" t="s">
        <v>204</v>
      </c>
      <c r="E62" s="109"/>
      <c r="F62" s="28">
        <v>9811820</v>
      </c>
      <c r="G62" s="28">
        <v>-2062</v>
      </c>
      <c r="H62" s="28">
        <f>H63+H64</f>
        <v>9809758</v>
      </c>
    </row>
    <row r="63" spans="2:8" ht="15">
      <c r="B63" s="27"/>
      <c r="C63" s="27"/>
      <c r="D63" s="108" t="s">
        <v>205</v>
      </c>
      <c r="E63" s="109"/>
      <c r="F63" s="28">
        <v>5925618</v>
      </c>
      <c r="G63" s="28">
        <v>5183</v>
      </c>
      <c r="H63" s="28">
        <f t="shared" si="0"/>
        <v>5930801</v>
      </c>
    </row>
    <row r="64" spans="2:8" ht="15">
      <c r="B64" s="27"/>
      <c r="C64" s="27"/>
      <c r="D64" s="108" t="s">
        <v>206</v>
      </c>
      <c r="E64" s="109"/>
      <c r="F64" s="28">
        <v>3886202</v>
      </c>
      <c r="G64" s="28">
        <v>-7245</v>
      </c>
      <c r="H64" s="28">
        <f t="shared" si="0"/>
        <v>3878957</v>
      </c>
    </row>
    <row r="65" spans="2:8" ht="16.5" customHeight="1">
      <c r="B65" s="27"/>
      <c r="C65" s="27" t="s">
        <v>207</v>
      </c>
      <c r="D65" s="94" t="s">
        <v>208</v>
      </c>
      <c r="E65" s="102"/>
      <c r="F65" s="28">
        <v>2834650</v>
      </c>
      <c r="G65" s="28"/>
      <c r="H65" s="28">
        <f t="shared" si="0"/>
        <v>2834650</v>
      </c>
    </row>
    <row r="66" spans="2:8" ht="18.75" customHeight="1">
      <c r="B66" s="27"/>
      <c r="C66" s="27" t="s">
        <v>209</v>
      </c>
      <c r="D66" s="108" t="s">
        <v>210</v>
      </c>
      <c r="E66" s="109"/>
      <c r="F66" s="28">
        <v>2065223</v>
      </c>
      <c r="G66" s="28">
        <v>15520</v>
      </c>
      <c r="H66" s="28">
        <f t="shared" si="0"/>
        <v>2080743</v>
      </c>
    </row>
    <row r="67" spans="2:8" ht="47.25" customHeight="1">
      <c r="B67" s="27"/>
      <c r="C67" s="35" t="s">
        <v>211</v>
      </c>
      <c r="D67" s="108" t="s">
        <v>195</v>
      </c>
      <c r="E67" s="109"/>
      <c r="F67" s="28">
        <v>34135</v>
      </c>
      <c r="G67" s="27"/>
      <c r="H67" s="28">
        <f t="shared" si="0"/>
        <v>34135</v>
      </c>
    </row>
    <row r="68" spans="2:8" ht="15">
      <c r="B68" s="27"/>
      <c r="C68" s="27" t="s">
        <v>212</v>
      </c>
      <c r="D68" s="108" t="s">
        <v>213</v>
      </c>
      <c r="E68" s="109"/>
      <c r="F68" s="28">
        <v>555695</v>
      </c>
      <c r="G68" s="28"/>
      <c r="H68" s="28">
        <f t="shared" si="0"/>
        <v>555695</v>
      </c>
    </row>
    <row r="69" spans="2:8" ht="15">
      <c r="B69" s="114"/>
      <c r="C69" s="92"/>
      <c r="D69" s="92"/>
      <c r="E69" s="92"/>
      <c r="F69" s="92"/>
      <c r="G69" s="92"/>
      <c r="H69" s="93"/>
    </row>
    <row r="70" spans="2:8" ht="15">
      <c r="B70" s="27" t="s">
        <v>197</v>
      </c>
      <c r="C70" s="103" t="s">
        <v>214</v>
      </c>
      <c r="D70" s="104"/>
      <c r="E70" s="105"/>
      <c r="F70" s="28">
        <v>14812222</v>
      </c>
      <c r="G70" s="28">
        <v>8050</v>
      </c>
      <c r="H70" s="28">
        <f>F70+G70</f>
        <v>14820272</v>
      </c>
    </row>
    <row r="71" spans="2:8" ht="15">
      <c r="B71" s="27"/>
      <c r="C71" s="94" t="s">
        <v>189</v>
      </c>
      <c r="D71" s="99"/>
      <c r="E71" s="102"/>
      <c r="F71" s="27"/>
      <c r="G71" s="27"/>
      <c r="H71" s="27"/>
    </row>
    <row r="72" spans="2:8" ht="37.5" customHeight="1">
      <c r="B72" s="27"/>
      <c r="D72" s="94" t="s">
        <v>215</v>
      </c>
      <c r="E72" s="105"/>
      <c r="F72" s="28">
        <v>10200317</v>
      </c>
      <c r="G72" s="28"/>
      <c r="H72" s="28">
        <v>10200317</v>
      </c>
    </row>
    <row r="73" spans="2:8" ht="15">
      <c r="B73" s="88"/>
      <c r="C73" s="89"/>
      <c r="D73" s="89"/>
      <c r="E73" s="89"/>
      <c r="F73" s="89"/>
      <c r="G73" s="89"/>
      <c r="H73" s="90"/>
    </row>
    <row r="74" spans="2:8" ht="15">
      <c r="B74" s="27" t="s">
        <v>216</v>
      </c>
      <c r="C74" s="64" t="s">
        <v>217</v>
      </c>
      <c r="D74" s="64"/>
      <c r="E74"/>
      <c r="F74" s="64" t="s">
        <v>7</v>
      </c>
      <c r="G74" s="64" t="s">
        <v>8</v>
      </c>
      <c r="H74" s="64" t="s">
        <v>9</v>
      </c>
    </row>
    <row r="75" spans="2:8" ht="38.25" customHeight="1">
      <c r="B75" s="27"/>
      <c r="C75" s="35" t="s">
        <v>203</v>
      </c>
      <c r="D75" s="94" t="s">
        <v>218</v>
      </c>
      <c r="E75" s="102"/>
      <c r="F75" s="28">
        <v>1628843</v>
      </c>
      <c r="G75" s="28">
        <v>7858</v>
      </c>
      <c r="H75" s="28">
        <f>F75+G75</f>
        <v>1636701</v>
      </c>
    </row>
    <row r="76" spans="2:8" ht="54" customHeight="1">
      <c r="B76" s="27"/>
      <c r="C76" s="35" t="s">
        <v>207</v>
      </c>
      <c r="D76" s="94" t="s">
        <v>219</v>
      </c>
      <c r="E76" s="102"/>
      <c r="F76" s="28">
        <v>1771590</v>
      </c>
      <c r="G76" s="27"/>
      <c r="H76" s="28">
        <v>1771590</v>
      </c>
    </row>
    <row r="77" spans="2:8" ht="31.5" customHeight="1">
      <c r="B77" s="27"/>
      <c r="C77" s="35" t="s">
        <v>209</v>
      </c>
      <c r="D77" s="94" t="s">
        <v>220</v>
      </c>
      <c r="E77" s="102"/>
      <c r="F77" s="28">
        <v>82000</v>
      </c>
      <c r="G77" s="27"/>
      <c r="H77" s="28">
        <v>82000</v>
      </c>
    </row>
    <row r="78" spans="2:8" ht="28.5" customHeight="1">
      <c r="B78" s="27"/>
      <c r="C78" s="35" t="s">
        <v>211</v>
      </c>
      <c r="D78" s="94" t="s">
        <v>221</v>
      </c>
      <c r="E78" s="102"/>
      <c r="F78" s="28">
        <v>3000</v>
      </c>
      <c r="G78" s="27"/>
      <c r="H78" s="28">
        <v>3000</v>
      </c>
    </row>
    <row r="79" spans="2:8" ht="15">
      <c r="B79" s="57"/>
      <c r="C79" s="57"/>
      <c r="D79" s="57"/>
      <c r="E79" s="57"/>
      <c r="F79" s="57"/>
      <c r="G79" s="57"/>
      <c r="H79" s="81"/>
    </row>
    <row r="80" spans="2:8" ht="15">
      <c r="B80" s="27" t="s">
        <v>222</v>
      </c>
      <c r="C80" s="57" t="s">
        <v>223</v>
      </c>
      <c r="D80" s="57"/>
      <c r="E80" s="57"/>
      <c r="F80" s="57"/>
      <c r="G80" s="57"/>
      <c r="H80" s="81"/>
    </row>
    <row r="81" spans="2:8" ht="24">
      <c r="B81" s="65"/>
      <c r="C81" s="82" t="s">
        <v>224</v>
      </c>
      <c r="D81" s="111" t="s">
        <v>225</v>
      </c>
      <c r="E81" s="112"/>
      <c r="F81" s="80" t="s">
        <v>7</v>
      </c>
      <c r="G81" s="80" t="s">
        <v>8</v>
      </c>
      <c r="H81" s="80" t="s">
        <v>9</v>
      </c>
    </row>
    <row r="82" spans="2:8" ht="27.75" customHeight="1">
      <c r="B82" s="27"/>
      <c r="C82" s="83" t="s">
        <v>226</v>
      </c>
      <c r="D82" s="106" t="s">
        <v>227</v>
      </c>
      <c r="E82" s="107"/>
      <c r="F82" s="28">
        <v>222775</v>
      </c>
      <c r="G82" s="27"/>
      <c r="H82" s="28">
        <v>222775</v>
      </c>
    </row>
    <row r="83" spans="2:8" ht="26.25" customHeight="1">
      <c r="B83" s="65"/>
      <c r="C83" s="84">
        <v>60013</v>
      </c>
      <c r="D83" s="106" t="s">
        <v>228</v>
      </c>
      <c r="E83" s="107"/>
      <c r="F83" s="28">
        <v>30000</v>
      </c>
      <c r="G83" s="28"/>
      <c r="H83" s="28">
        <v>30000</v>
      </c>
    </row>
    <row r="84" spans="2:8" ht="15">
      <c r="B84" s="65"/>
      <c r="C84" s="84">
        <v>60016</v>
      </c>
      <c r="D84" s="106" t="s">
        <v>229</v>
      </c>
      <c r="E84" s="107"/>
      <c r="F84" s="28">
        <v>274000</v>
      </c>
      <c r="G84" s="27"/>
      <c r="H84" s="28">
        <v>274000</v>
      </c>
    </row>
    <row r="85" spans="2:8" ht="15">
      <c r="B85" s="65"/>
      <c r="C85" s="84">
        <v>60016</v>
      </c>
      <c r="D85" s="106" t="s">
        <v>230</v>
      </c>
      <c r="E85" s="107"/>
      <c r="F85" s="28">
        <v>600000</v>
      </c>
      <c r="G85" s="27"/>
      <c r="H85" s="28">
        <v>600000</v>
      </c>
    </row>
    <row r="86" spans="2:8" ht="15">
      <c r="B86" s="65"/>
      <c r="C86" s="84">
        <v>60016</v>
      </c>
      <c r="D86" s="106" t="s">
        <v>231</v>
      </c>
      <c r="E86" s="107"/>
      <c r="F86" s="28">
        <v>200000</v>
      </c>
      <c r="G86" s="27"/>
      <c r="H86" s="28">
        <v>200000</v>
      </c>
    </row>
    <row r="87" spans="2:8" ht="36" customHeight="1">
      <c r="B87" s="65"/>
      <c r="C87" s="84">
        <v>60016</v>
      </c>
      <c r="D87" s="106" t="s">
        <v>232</v>
      </c>
      <c r="E87" s="107"/>
      <c r="F87" s="28">
        <v>1873100</v>
      </c>
      <c r="G87" s="27"/>
      <c r="H87" s="28">
        <v>1873100</v>
      </c>
    </row>
    <row r="88" spans="2:8" ht="27" customHeight="1">
      <c r="B88" s="65"/>
      <c r="C88" s="84">
        <v>60016</v>
      </c>
      <c r="D88" s="106" t="s">
        <v>233</v>
      </c>
      <c r="E88" s="107"/>
      <c r="F88" s="28">
        <v>6000</v>
      </c>
      <c r="G88" s="27"/>
      <c r="H88" s="28">
        <v>6000</v>
      </c>
    </row>
    <row r="89" spans="2:8" ht="29.25" customHeight="1">
      <c r="B89" s="65"/>
      <c r="C89" s="84">
        <v>60016</v>
      </c>
      <c r="D89" s="106" t="s">
        <v>258</v>
      </c>
      <c r="E89" s="107"/>
      <c r="F89" s="28">
        <v>77225</v>
      </c>
      <c r="G89" s="27"/>
      <c r="H89" s="28">
        <v>77225</v>
      </c>
    </row>
    <row r="90" spans="2:8" ht="15">
      <c r="B90" s="65"/>
      <c r="C90" s="84">
        <v>70005</v>
      </c>
      <c r="D90" s="106" t="s">
        <v>234</v>
      </c>
      <c r="E90" s="107"/>
      <c r="F90" s="28">
        <v>5000</v>
      </c>
      <c r="G90" s="28"/>
      <c r="H90" s="28">
        <v>5000</v>
      </c>
    </row>
    <row r="91" spans="2:8" ht="25.5" customHeight="1">
      <c r="B91" s="65"/>
      <c r="C91" s="84">
        <v>70005</v>
      </c>
      <c r="D91" s="106" t="s">
        <v>235</v>
      </c>
      <c r="E91" s="113"/>
      <c r="F91" s="28">
        <v>443184</v>
      </c>
      <c r="G91" s="28"/>
      <c r="H91" s="28">
        <f>F91</f>
        <v>443184</v>
      </c>
    </row>
    <row r="92" spans="2:8" ht="26.25" customHeight="1">
      <c r="B92" s="65"/>
      <c r="C92" s="84">
        <v>71095</v>
      </c>
      <c r="D92" s="106" t="s">
        <v>236</v>
      </c>
      <c r="E92" s="107"/>
      <c r="F92" s="28">
        <v>649754</v>
      </c>
      <c r="G92" s="27"/>
      <c r="H92" s="28">
        <v>649754</v>
      </c>
    </row>
    <row r="93" spans="2:8" ht="25.5" customHeight="1">
      <c r="B93" s="65"/>
      <c r="C93" s="84">
        <v>71095</v>
      </c>
      <c r="D93" s="106" t="s">
        <v>237</v>
      </c>
      <c r="E93" s="107"/>
      <c r="F93" s="28">
        <v>31240</v>
      </c>
      <c r="G93" s="27"/>
      <c r="H93" s="28">
        <v>31240</v>
      </c>
    </row>
    <row r="94" spans="2:8" ht="15">
      <c r="B94" s="65"/>
      <c r="C94" s="84">
        <v>75023</v>
      </c>
      <c r="D94" s="106" t="s">
        <v>238</v>
      </c>
      <c r="E94" s="107"/>
      <c r="F94" s="28">
        <v>30550</v>
      </c>
      <c r="G94" s="27"/>
      <c r="H94" s="28">
        <f>F94</f>
        <v>30550</v>
      </c>
    </row>
    <row r="95" spans="2:8" ht="15">
      <c r="B95" s="65"/>
      <c r="C95" s="84">
        <v>75412</v>
      </c>
      <c r="D95" s="106" t="s">
        <v>239</v>
      </c>
      <c r="E95" s="107"/>
      <c r="F95" s="28">
        <v>5000</v>
      </c>
      <c r="G95" s="27"/>
      <c r="H95" s="28">
        <v>5000</v>
      </c>
    </row>
    <row r="96" spans="2:8" ht="15">
      <c r="B96" s="65"/>
      <c r="C96" s="84">
        <v>75412</v>
      </c>
      <c r="D96" s="106" t="s">
        <v>240</v>
      </c>
      <c r="E96" s="107"/>
      <c r="F96" s="28">
        <v>30000</v>
      </c>
      <c r="G96" s="28"/>
      <c r="H96" s="28">
        <v>30000</v>
      </c>
    </row>
    <row r="97" spans="2:8" ht="15">
      <c r="B97" s="65"/>
      <c r="C97" s="84">
        <v>75412</v>
      </c>
      <c r="D97" s="106" t="s">
        <v>241</v>
      </c>
      <c r="E97" s="107"/>
      <c r="F97" s="28">
        <v>5500</v>
      </c>
      <c r="G97" s="28"/>
      <c r="H97" s="28">
        <v>5500</v>
      </c>
    </row>
    <row r="98" spans="2:8" ht="26.25" customHeight="1">
      <c r="B98" s="65"/>
      <c r="C98" s="84">
        <v>80101</v>
      </c>
      <c r="D98" s="106" t="s">
        <v>242</v>
      </c>
      <c r="E98" s="113"/>
      <c r="F98" s="28">
        <v>53360</v>
      </c>
      <c r="G98" s="28"/>
      <c r="H98" s="28">
        <f>F98</f>
        <v>53360</v>
      </c>
    </row>
    <row r="99" spans="2:8" ht="27" customHeight="1">
      <c r="B99" s="65"/>
      <c r="C99" s="84">
        <v>80195</v>
      </c>
      <c r="D99" s="106" t="s">
        <v>243</v>
      </c>
      <c r="E99" s="107"/>
      <c r="F99" s="28">
        <v>371300</v>
      </c>
      <c r="G99" s="28">
        <v>8050</v>
      </c>
      <c r="H99" s="28">
        <f>F99+G99</f>
        <v>379350</v>
      </c>
    </row>
    <row r="100" spans="2:8" ht="15">
      <c r="B100" s="65"/>
      <c r="C100" s="84">
        <v>85395</v>
      </c>
      <c r="D100" s="106" t="s">
        <v>244</v>
      </c>
      <c r="E100" s="107"/>
      <c r="F100" s="28">
        <v>3500</v>
      </c>
      <c r="G100" s="27"/>
      <c r="H100" s="28">
        <v>3500</v>
      </c>
    </row>
    <row r="101" spans="2:8" ht="29.25" customHeight="1">
      <c r="B101" s="65"/>
      <c r="C101" s="84">
        <v>90004</v>
      </c>
      <c r="D101" s="106" t="s">
        <v>245</v>
      </c>
      <c r="E101" s="107"/>
      <c r="F101" s="28">
        <v>724160</v>
      </c>
      <c r="G101" s="28"/>
      <c r="H101" s="28">
        <v>724160</v>
      </c>
    </row>
    <row r="102" spans="2:8" ht="15">
      <c r="B102" s="65"/>
      <c r="C102" s="84">
        <v>90015</v>
      </c>
      <c r="D102" s="106" t="s">
        <v>246</v>
      </c>
      <c r="E102" s="107"/>
      <c r="F102" s="28">
        <v>100000</v>
      </c>
      <c r="G102" s="27"/>
      <c r="H102" s="28">
        <v>100000</v>
      </c>
    </row>
    <row r="103" spans="2:8" ht="63.75" customHeight="1">
      <c r="B103" s="65"/>
      <c r="C103" s="84">
        <v>90017</v>
      </c>
      <c r="D103" s="106" t="s">
        <v>247</v>
      </c>
      <c r="E103" s="107"/>
      <c r="F103" s="28">
        <v>7599557</v>
      </c>
      <c r="G103" s="28"/>
      <c r="H103" s="28">
        <v>7599557</v>
      </c>
    </row>
    <row r="104" spans="2:8" ht="15">
      <c r="B104" s="65"/>
      <c r="C104" s="84">
        <v>90017</v>
      </c>
      <c r="D104" s="106" t="s">
        <v>248</v>
      </c>
      <c r="E104" s="107"/>
      <c r="F104" s="28">
        <v>200000</v>
      </c>
      <c r="G104" s="27"/>
      <c r="H104" s="28">
        <v>200000</v>
      </c>
    </row>
    <row r="105" spans="2:8" ht="26.25" customHeight="1">
      <c r="B105" s="65"/>
      <c r="C105" s="84">
        <v>90017</v>
      </c>
      <c r="D105" s="106" t="s">
        <v>249</v>
      </c>
      <c r="E105" s="107"/>
      <c r="F105" s="28">
        <v>100000</v>
      </c>
      <c r="G105" s="27"/>
      <c r="H105" s="28">
        <v>100000</v>
      </c>
    </row>
    <row r="106" spans="2:8" ht="15">
      <c r="B106" s="65"/>
      <c r="C106" s="84">
        <v>90017</v>
      </c>
      <c r="D106" s="106" t="s">
        <v>250</v>
      </c>
      <c r="E106" s="107"/>
      <c r="F106" s="28">
        <v>50000</v>
      </c>
      <c r="G106" s="27"/>
      <c r="H106" s="28">
        <v>50000</v>
      </c>
    </row>
    <row r="107" spans="2:8" ht="15">
      <c r="B107" s="65"/>
      <c r="C107" s="84">
        <v>92114</v>
      </c>
      <c r="D107" s="106" t="s">
        <v>251</v>
      </c>
      <c r="E107" s="107"/>
      <c r="F107" s="28">
        <v>295358</v>
      </c>
      <c r="G107" s="27"/>
      <c r="H107" s="28">
        <v>295358</v>
      </c>
    </row>
    <row r="108" spans="2:8" ht="26.25" customHeight="1">
      <c r="B108" s="65"/>
      <c r="C108" s="84">
        <v>92601</v>
      </c>
      <c r="D108" s="106" t="s">
        <v>252</v>
      </c>
      <c r="E108" s="107"/>
      <c r="F108" s="28">
        <v>760243</v>
      </c>
      <c r="G108" s="27"/>
      <c r="H108" s="28">
        <v>760243</v>
      </c>
    </row>
    <row r="109" spans="2:8" ht="15">
      <c r="B109" s="65"/>
      <c r="C109" s="84">
        <v>92695</v>
      </c>
      <c r="D109" s="106" t="s">
        <v>253</v>
      </c>
      <c r="E109" s="107"/>
      <c r="F109" s="28">
        <v>5456</v>
      </c>
      <c r="G109" s="27"/>
      <c r="H109" s="28">
        <v>5456</v>
      </c>
    </row>
    <row r="110" spans="2:8" ht="15">
      <c r="B110" s="65"/>
      <c r="C110" s="84">
        <v>92695</v>
      </c>
      <c r="D110" s="106" t="s">
        <v>254</v>
      </c>
      <c r="E110" s="107"/>
      <c r="F110" s="28">
        <v>10960</v>
      </c>
      <c r="G110" s="27"/>
      <c r="H110" s="28">
        <v>10960</v>
      </c>
    </row>
    <row r="111" spans="2:8" ht="25.5" customHeight="1">
      <c r="B111" s="65"/>
      <c r="C111" s="84">
        <v>92695</v>
      </c>
      <c r="D111" s="106" t="s">
        <v>255</v>
      </c>
      <c r="E111" s="107"/>
      <c r="F111" s="28">
        <v>5000</v>
      </c>
      <c r="G111" s="28"/>
      <c r="H111" s="28">
        <v>5000</v>
      </c>
    </row>
    <row r="112" spans="2:8" ht="15">
      <c r="B112" s="65"/>
      <c r="C112" s="84">
        <v>92695</v>
      </c>
      <c r="D112" s="106" t="s">
        <v>256</v>
      </c>
      <c r="E112" s="107"/>
      <c r="F112" s="28">
        <v>50000</v>
      </c>
      <c r="G112" s="27"/>
      <c r="H112" s="28">
        <v>50000</v>
      </c>
    </row>
    <row r="113" spans="2:8" ht="15">
      <c r="B113" s="29"/>
      <c r="C113" s="110" t="s">
        <v>257</v>
      </c>
      <c r="D113" s="110"/>
      <c r="E113" s="105"/>
      <c r="F113" s="31">
        <f>SUM(F82:F112)</f>
        <v>14812222</v>
      </c>
      <c r="G113" s="31">
        <f>SUM(G82:G112)</f>
        <v>8050</v>
      </c>
      <c r="H113" s="31">
        <f>SUM(H82:H112)</f>
        <v>14820272</v>
      </c>
    </row>
    <row r="116" spans="6:7" ht="15">
      <c r="F116" s="87" t="s">
        <v>169</v>
      </c>
      <c r="G116" s="87"/>
    </row>
    <row r="117" spans="6:7" ht="15">
      <c r="F117" s="2"/>
      <c r="G117" s="2"/>
    </row>
    <row r="118" spans="6:7" ht="15">
      <c r="F118" s="2" t="s">
        <v>170</v>
      </c>
      <c r="G118" s="2"/>
    </row>
  </sheetData>
  <sheetProtection/>
  <mergeCells count="58">
    <mergeCell ref="D66:E66"/>
    <mergeCell ref="D63:E63"/>
    <mergeCell ref="F116:G116"/>
    <mergeCell ref="D62:E62"/>
    <mergeCell ref="B6:G6"/>
    <mergeCell ref="B7:H7"/>
    <mergeCell ref="A57:I57"/>
    <mergeCell ref="B56:E56"/>
    <mergeCell ref="B10:F10"/>
    <mergeCell ref="G10:I10"/>
    <mergeCell ref="C113:E113"/>
    <mergeCell ref="D81:E81"/>
    <mergeCell ref="D106:E106"/>
    <mergeCell ref="D107:E107"/>
    <mergeCell ref="D108:E108"/>
    <mergeCell ref="D109:E109"/>
    <mergeCell ref="D110:E110"/>
    <mergeCell ref="D101:E101"/>
    <mergeCell ref="D102:E102"/>
    <mergeCell ref="D103:E103"/>
    <mergeCell ref="D104:E104"/>
    <mergeCell ref="D105:E105"/>
    <mergeCell ref="D96:E96"/>
    <mergeCell ref="D97:E97"/>
    <mergeCell ref="D98:E98"/>
    <mergeCell ref="D99:E99"/>
    <mergeCell ref="D112:E112"/>
    <mergeCell ref="D67:E67"/>
    <mergeCell ref="D72:E72"/>
    <mergeCell ref="D75:E75"/>
    <mergeCell ref="D76:E76"/>
    <mergeCell ref="D77:E77"/>
    <mergeCell ref="D78:E78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C60:E60"/>
    <mergeCell ref="D65:E65"/>
    <mergeCell ref="C70:E70"/>
    <mergeCell ref="C61:E61"/>
    <mergeCell ref="D111:E111"/>
    <mergeCell ref="D89:E89"/>
    <mergeCell ref="D90:E90"/>
    <mergeCell ref="D82:E82"/>
    <mergeCell ref="D83:E83"/>
    <mergeCell ref="D84:E84"/>
    <mergeCell ref="D85:E85"/>
    <mergeCell ref="B73:H73"/>
    <mergeCell ref="D64:E64"/>
    <mergeCell ref="D68:E68"/>
    <mergeCell ref="B69:H69"/>
    <mergeCell ref="C71:E71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8" sqref="F18:G20"/>
    </sheetView>
  </sheetViews>
  <sheetFormatPr defaultColWidth="9.140625" defaultRowHeight="15"/>
  <cols>
    <col min="1" max="1" width="1.1484375" style="0" customWidth="1"/>
    <col min="2" max="2" width="5.140625" style="0" customWidth="1"/>
    <col min="3" max="3" width="5.8515625" style="0" customWidth="1"/>
    <col min="4" max="4" width="5.140625" style="1" customWidth="1"/>
    <col min="5" max="5" width="33.28125" style="0" customWidth="1"/>
    <col min="6" max="6" width="13.57421875" style="0" customWidth="1"/>
    <col min="8" max="8" width="12.7109375" style="0" customWidth="1"/>
  </cols>
  <sheetData>
    <row r="1" ht="15">
      <c r="F1" s="2" t="s">
        <v>174</v>
      </c>
    </row>
    <row r="2" ht="15">
      <c r="F2" s="2" t="s">
        <v>3</v>
      </c>
    </row>
    <row r="3" ht="15">
      <c r="F3" s="2" t="s">
        <v>1</v>
      </c>
    </row>
    <row r="4" ht="15">
      <c r="F4" s="2" t="s">
        <v>176</v>
      </c>
    </row>
    <row r="6" spans="1:8" ht="62.25" customHeight="1">
      <c r="A6" s="85" t="s">
        <v>175</v>
      </c>
      <c r="B6" s="118"/>
      <c r="C6" s="118"/>
      <c r="D6" s="118"/>
      <c r="E6" s="118"/>
      <c r="F6" s="118"/>
      <c r="G6" s="118"/>
      <c r="H6" s="119"/>
    </row>
    <row r="8" spans="2:8" ht="24.75">
      <c r="B8" s="27" t="s">
        <v>5</v>
      </c>
      <c r="C8" s="26" t="s">
        <v>165</v>
      </c>
      <c r="D8" s="33" t="s">
        <v>166</v>
      </c>
      <c r="E8" s="27" t="s">
        <v>6</v>
      </c>
      <c r="F8" s="27" t="s">
        <v>7</v>
      </c>
      <c r="G8" s="27" t="s">
        <v>8</v>
      </c>
      <c r="H8" s="27" t="s">
        <v>9</v>
      </c>
    </row>
    <row r="9" spans="2:8" s="2" customFormat="1" ht="15">
      <c r="B9" s="29">
        <v>750</v>
      </c>
      <c r="C9" s="29"/>
      <c r="D9" s="34"/>
      <c r="E9" s="30" t="s">
        <v>48</v>
      </c>
      <c r="F9" s="31">
        <v>44600</v>
      </c>
      <c r="G9" s="31">
        <f>G12</f>
        <v>7858</v>
      </c>
      <c r="H9" s="31">
        <f>F9+G9</f>
        <v>52458</v>
      </c>
    </row>
    <row r="10" spans="2:8" ht="15">
      <c r="B10" s="27"/>
      <c r="C10" s="27">
        <v>75011</v>
      </c>
      <c r="D10" s="35"/>
      <c r="E10" s="26" t="s">
        <v>12</v>
      </c>
      <c r="F10" s="28">
        <v>44600</v>
      </c>
      <c r="G10" s="27">
        <v>0</v>
      </c>
      <c r="H10" s="28">
        <v>44600</v>
      </c>
    </row>
    <row r="11" spans="2:8" ht="60.75">
      <c r="B11" s="27"/>
      <c r="C11" s="27"/>
      <c r="D11" s="35">
        <v>2010</v>
      </c>
      <c r="E11" s="26" t="s">
        <v>11</v>
      </c>
      <c r="F11" s="28">
        <v>44600</v>
      </c>
      <c r="G11" s="27">
        <v>0</v>
      </c>
      <c r="H11" s="28">
        <v>44600</v>
      </c>
    </row>
    <row r="12" spans="2:8" ht="15">
      <c r="B12" s="27"/>
      <c r="C12" s="27">
        <v>75056</v>
      </c>
      <c r="D12" s="35"/>
      <c r="E12" s="26" t="s">
        <v>13</v>
      </c>
      <c r="F12" s="27">
        <v>0</v>
      </c>
      <c r="G12" s="28">
        <v>7858</v>
      </c>
      <c r="H12" s="28">
        <v>7858</v>
      </c>
    </row>
    <row r="13" spans="2:8" ht="60.75">
      <c r="B13" s="27"/>
      <c r="C13" s="27"/>
      <c r="D13" s="35">
        <v>2010</v>
      </c>
      <c r="E13" s="26" t="s">
        <v>11</v>
      </c>
      <c r="F13" s="27">
        <v>0</v>
      </c>
      <c r="G13" s="28">
        <v>7858</v>
      </c>
      <c r="H13" s="28">
        <v>7858</v>
      </c>
    </row>
    <row r="14" spans="2:8" ht="15">
      <c r="B14" s="27"/>
      <c r="C14" s="27"/>
      <c r="D14" s="35"/>
      <c r="E14" s="27"/>
      <c r="F14" s="27"/>
      <c r="G14" s="27"/>
      <c r="H14" s="27"/>
    </row>
    <row r="15" spans="2:8" s="2" customFormat="1" ht="15">
      <c r="B15" s="29" t="s">
        <v>14</v>
      </c>
      <c r="C15" s="29"/>
      <c r="D15" s="34"/>
      <c r="E15" s="29"/>
      <c r="F15" s="31">
        <v>1628843</v>
      </c>
      <c r="G15" s="31">
        <v>7858</v>
      </c>
      <c r="H15" s="31">
        <v>1636701</v>
      </c>
    </row>
    <row r="18" spans="6:7" ht="15">
      <c r="F18" s="87" t="s">
        <v>169</v>
      </c>
      <c r="G18" s="87"/>
    </row>
    <row r="19" spans="6:7" ht="15">
      <c r="F19" s="41"/>
      <c r="G19" s="41"/>
    </row>
    <row r="20" spans="6:7" ht="15">
      <c r="F20" s="87" t="s">
        <v>170</v>
      </c>
      <c r="G20" s="87"/>
    </row>
  </sheetData>
  <sheetProtection/>
  <mergeCells count="3">
    <mergeCell ref="A6:H6"/>
    <mergeCell ref="F18:G18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9">
      <selection activeCell="E17" sqref="E17"/>
    </sheetView>
  </sheetViews>
  <sheetFormatPr defaultColWidth="9.140625" defaultRowHeight="15"/>
  <cols>
    <col min="1" max="1" width="0.9921875" style="0" customWidth="1"/>
    <col min="2" max="2" width="4.8515625" style="24" customWidth="1"/>
    <col min="3" max="4" width="6.28125" style="24" customWidth="1"/>
    <col min="5" max="5" width="36.421875" style="24" customWidth="1"/>
    <col min="6" max="6" width="11.28125" style="24" customWidth="1"/>
    <col min="7" max="7" width="11.57421875" style="24" customWidth="1"/>
    <col min="8" max="8" width="11.421875" style="24" customWidth="1"/>
  </cols>
  <sheetData>
    <row r="1" spans="4:6" ht="15">
      <c r="D1" s="44"/>
      <c r="F1" s="45" t="s">
        <v>177</v>
      </c>
    </row>
    <row r="2" spans="4:6" ht="15">
      <c r="D2" s="44"/>
      <c r="F2" s="45" t="s">
        <v>3</v>
      </c>
    </row>
    <row r="3" spans="4:6" ht="15">
      <c r="D3" s="44"/>
      <c r="F3" s="45" t="s">
        <v>1</v>
      </c>
    </row>
    <row r="4" spans="4:6" ht="15">
      <c r="D4" s="44"/>
      <c r="F4" s="45" t="s">
        <v>176</v>
      </c>
    </row>
    <row r="5" ht="15">
      <c r="D5" s="44"/>
    </row>
    <row r="6" spans="1:8" ht="15">
      <c r="A6" s="85" t="s">
        <v>178</v>
      </c>
      <c r="B6" s="118"/>
      <c r="C6" s="118"/>
      <c r="D6" s="118"/>
      <c r="E6" s="118"/>
      <c r="F6" s="118"/>
      <c r="G6" s="118"/>
      <c r="H6" s="119"/>
    </row>
    <row r="8" spans="1:9" ht="15">
      <c r="A8" s="115"/>
      <c r="B8" s="115"/>
      <c r="C8" s="115"/>
      <c r="D8" s="115"/>
      <c r="E8" s="115"/>
      <c r="F8" s="115"/>
      <c r="G8" s="115"/>
      <c r="H8" s="115"/>
      <c r="I8" s="115"/>
    </row>
    <row r="9" spans="1:9" ht="22.5">
      <c r="A9" s="43"/>
      <c r="B9" s="49" t="s">
        <v>5</v>
      </c>
      <c r="C9" s="48" t="s">
        <v>165</v>
      </c>
      <c r="D9" s="48" t="s">
        <v>166</v>
      </c>
      <c r="E9" s="7" t="s">
        <v>6</v>
      </c>
      <c r="F9" s="7" t="s">
        <v>7</v>
      </c>
      <c r="G9" s="7" t="s">
        <v>8</v>
      </c>
      <c r="H9" s="7" t="s">
        <v>9</v>
      </c>
      <c r="I9" s="43"/>
    </row>
    <row r="10" spans="1:9" ht="15">
      <c r="A10" s="43"/>
      <c r="B10" s="50">
        <v>750</v>
      </c>
      <c r="C10" s="51"/>
      <c r="D10" s="52"/>
      <c r="E10" s="54" t="s">
        <v>48</v>
      </c>
      <c r="F10" s="55">
        <v>44600</v>
      </c>
      <c r="G10" s="56" t="str">
        <f>G18</f>
        <v>7 858,00</v>
      </c>
      <c r="H10" s="55">
        <f>F10+G10</f>
        <v>52458</v>
      </c>
      <c r="I10" s="43"/>
    </row>
    <row r="11" spans="1:9" ht="15">
      <c r="A11" s="43"/>
      <c r="B11" s="12"/>
      <c r="C11" s="20" t="s">
        <v>179</v>
      </c>
      <c r="D11" s="14"/>
      <c r="E11" s="15" t="s">
        <v>12</v>
      </c>
      <c r="F11" s="17" t="s">
        <v>180</v>
      </c>
      <c r="G11" s="17" t="s">
        <v>18</v>
      </c>
      <c r="H11" s="17" t="s">
        <v>180</v>
      </c>
      <c r="I11" s="43"/>
    </row>
    <row r="12" spans="1:9" ht="15">
      <c r="A12" s="43"/>
      <c r="B12" s="18"/>
      <c r="C12" s="18"/>
      <c r="D12" s="20" t="s">
        <v>134</v>
      </c>
      <c r="E12" s="15" t="s">
        <v>135</v>
      </c>
      <c r="F12" s="17" t="s">
        <v>181</v>
      </c>
      <c r="G12" s="17" t="s">
        <v>18</v>
      </c>
      <c r="H12" s="17" t="s">
        <v>181</v>
      </c>
      <c r="I12" s="43"/>
    </row>
    <row r="13" spans="1:9" ht="15">
      <c r="A13" s="43"/>
      <c r="B13" s="18"/>
      <c r="C13" s="18"/>
      <c r="D13" s="20" t="s">
        <v>56</v>
      </c>
      <c r="E13" s="15" t="s">
        <v>57</v>
      </c>
      <c r="F13" s="17" t="s">
        <v>182</v>
      </c>
      <c r="G13" s="17" t="s">
        <v>18</v>
      </c>
      <c r="H13" s="17" t="s">
        <v>182</v>
      </c>
      <c r="I13" s="43"/>
    </row>
    <row r="14" spans="1:9" ht="15">
      <c r="A14" s="43"/>
      <c r="B14" s="18"/>
      <c r="C14" s="18"/>
      <c r="D14" s="20" t="s">
        <v>59</v>
      </c>
      <c r="E14" s="15" t="s">
        <v>60</v>
      </c>
      <c r="F14" s="17" t="s">
        <v>183</v>
      </c>
      <c r="G14" s="17" t="s">
        <v>18</v>
      </c>
      <c r="H14" s="17" t="s">
        <v>183</v>
      </c>
      <c r="I14" s="43"/>
    </row>
    <row r="15" spans="1:9" ht="15">
      <c r="A15" s="43"/>
      <c r="B15" s="18"/>
      <c r="C15" s="18"/>
      <c r="D15" s="20" t="s">
        <v>62</v>
      </c>
      <c r="E15" s="15" t="s">
        <v>63</v>
      </c>
      <c r="F15" s="17" t="s">
        <v>184</v>
      </c>
      <c r="G15" s="17" t="s">
        <v>18</v>
      </c>
      <c r="H15" s="17" t="s">
        <v>184</v>
      </c>
      <c r="I15" s="43"/>
    </row>
    <row r="16" spans="1:9" ht="15">
      <c r="A16" s="43"/>
      <c r="B16" s="18"/>
      <c r="C16" s="18"/>
      <c r="D16" s="20" t="s">
        <v>37</v>
      </c>
      <c r="E16" s="15" t="s">
        <v>38</v>
      </c>
      <c r="F16" s="17" t="s">
        <v>185</v>
      </c>
      <c r="G16" s="17" t="s">
        <v>18</v>
      </c>
      <c r="H16" s="17" t="s">
        <v>185</v>
      </c>
      <c r="I16" s="43"/>
    </row>
    <row r="17" spans="1:9" ht="15">
      <c r="A17" s="43"/>
      <c r="B17" s="18"/>
      <c r="C17" s="18"/>
      <c r="D17" s="20" t="s">
        <v>72</v>
      </c>
      <c r="E17" s="15" t="s">
        <v>73</v>
      </c>
      <c r="F17" s="17" t="s">
        <v>186</v>
      </c>
      <c r="G17" s="17" t="s">
        <v>18</v>
      </c>
      <c r="H17" s="17" t="s">
        <v>186</v>
      </c>
      <c r="I17" s="43"/>
    </row>
    <row r="18" spans="1:9" ht="15">
      <c r="A18" s="43"/>
      <c r="B18" s="12"/>
      <c r="C18" s="20" t="s">
        <v>52</v>
      </c>
      <c r="D18" s="14"/>
      <c r="E18" s="15" t="s">
        <v>13</v>
      </c>
      <c r="F18" s="17" t="s">
        <v>18</v>
      </c>
      <c r="G18" s="17" t="s">
        <v>50</v>
      </c>
      <c r="H18" s="17" t="s">
        <v>50</v>
      </c>
      <c r="I18" s="43"/>
    </row>
    <row r="19" spans="1:9" ht="15">
      <c r="A19" s="43"/>
      <c r="B19" s="18"/>
      <c r="C19" s="18"/>
      <c r="D19" s="20" t="s">
        <v>53</v>
      </c>
      <c r="E19" s="15" t="s">
        <v>54</v>
      </c>
      <c r="F19" s="17" t="s">
        <v>18</v>
      </c>
      <c r="G19" s="17" t="s">
        <v>55</v>
      </c>
      <c r="H19" s="17" t="s">
        <v>55</v>
      </c>
      <c r="I19" s="43"/>
    </row>
    <row r="20" spans="1:9" ht="15">
      <c r="A20" s="43"/>
      <c r="B20" s="18"/>
      <c r="C20" s="18"/>
      <c r="D20" s="20" t="s">
        <v>56</v>
      </c>
      <c r="E20" s="15" t="s">
        <v>57</v>
      </c>
      <c r="F20" s="17" t="s">
        <v>18</v>
      </c>
      <c r="G20" s="17" t="s">
        <v>58</v>
      </c>
      <c r="H20" s="17" t="s">
        <v>58</v>
      </c>
      <c r="I20" s="43"/>
    </row>
    <row r="21" spans="1:10" ht="15">
      <c r="A21" s="43"/>
      <c r="B21" s="18"/>
      <c r="C21" s="18"/>
      <c r="D21" s="20" t="s">
        <v>59</v>
      </c>
      <c r="E21" s="15" t="s">
        <v>60</v>
      </c>
      <c r="F21" s="17" t="s">
        <v>18</v>
      </c>
      <c r="G21" s="17" t="s">
        <v>61</v>
      </c>
      <c r="H21" s="17" t="s">
        <v>61</v>
      </c>
      <c r="I21" s="43"/>
      <c r="J21" s="53">
        <f>SUM(G19:G28)</f>
        <v>0</v>
      </c>
    </row>
    <row r="22" spans="1:9" ht="15">
      <c r="A22" s="43"/>
      <c r="B22" s="18"/>
      <c r="C22" s="18"/>
      <c r="D22" s="20" t="s">
        <v>62</v>
      </c>
      <c r="E22" s="15" t="s">
        <v>63</v>
      </c>
      <c r="F22" s="17" t="s">
        <v>18</v>
      </c>
      <c r="G22" s="17" t="s">
        <v>64</v>
      </c>
      <c r="H22" s="17" t="s">
        <v>64</v>
      </c>
      <c r="I22" s="43"/>
    </row>
    <row r="23" spans="1:9" ht="15">
      <c r="A23" s="43"/>
      <c r="B23" s="18"/>
      <c r="C23" s="18"/>
      <c r="D23" s="20" t="s">
        <v>65</v>
      </c>
      <c r="E23" s="15" t="s">
        <v>66</v>
      </c>
      <c r="F23" s="17" t="s">
        <v>18</v>
      </c>
      <c r="G23" s="17" t="s">
        <v>67</v>
      </c>
      <c r="H23" s="17" t="s">
        <v>67</v>
      </c>
      <c r="I23" s="43"/>
    </row>
    <row r="24" spans="1:9" ht="15">
      <c r="A24" s="43"/>
      <c r="B24" s="18"/>
      <c r="C24" s="18"/>
      <c r="D24" s="20" t="s">
        <v>37</v>
      </c>
      <c r="E24" s="15" t="s">
        <v>38</v>
      </c>
      <c r="F24" s="17" t="s">
        <v>18</v>
      </c>
      <c r="G24" s="17" t="s">
        <v>68</v>
      </c>
      <c r="H24" s="17" t="s">
        <v>68</v>
      </c>
      <c r="I24" s="43"/>
    </row>
    <row r="25" spans="1:9" ht="33.75">
      <c r="A25" s="43"/>
      <c r="B25" s="18"/>
      <c r="C25" s="18"/>
      <c r="D25" s="20" t="s">
        <v>69</v>
      </c>
      <c r="E25" s="15" t="s">
        <v>70</v>
      </c>
      <c r="F25" s="17" t="s">
        <v>18</v>
      </c>
      <c r="G25" s="17" t="s">
        <v>71</v>
      </c>
      <c r="H25" s="17" t="s">
        <v>71</v>
      </c>
      <c r="I25" s="43"/>
    </row>
    <row r="26" spans="1:9" ht="15">
      <c r="A26" s="43"/>
      <c r="B26" s="18"/>
      <c r="C26" s="18"/>
      <c r="D26" s="20" t="s">
        <v>72</v>
      </c>
      <c r="E26" s="15" t="s">
        <v>73</v>
      </c>
      <c r="F26" s="17" t="s">
        <v>18</v>
      </c>
      <c r="G26" s="17" t="s">
        <v>30</v>
      </c>
      <c r="H26" s="17" t="s">
        <v>30</v>
      </c>
      <c r="I26" s="43"/>
    </row>
    <row r="27" spans="1:9" ht="22.5">
      <c r="A27" s="43"/>
      <c r="B27" s="18"/>
      <c r="C27" s="18"/>
      <c r="D27" s="20" t="s">
        <v>74</v>
      </c>
      <c r="E27" s="15" t="s">
        <v>75</v>
      </c>
      <c r="F27" s="17" t="s">
        <v>18</v>
      </c>
      <c r="G27" s="17" t="s">
        <v>76</v>
      </c>
      <c r="H27" s="17" t="s">
        <v>76</v>
      </c>
      <c r="I27" s="43"/>
    </row>
    <row r="28" spans="1:9" ht="22.5">
      <c r="A28" s="43"/>
      <c r="B28" s="47"/>
      <c r="C28" s="47"/>
      <c r="D28" s="20" t="s">
        <v>77</v>
      </c>
      <c r="E28" s="15" t="s">
        <v>78</v>
      </c>
      <c r="F28" s="17" t="s">
        <v>18</v>
      </c>
      <c r="G28" s="17" t="s">
        <v>79</v>
      </c>
      <c r="H28" s="17" t="s">
        <v>79</v>
      </c>
      <c r="I28" s="43"/>
    </row>
    <row r="29" spans="1:9" ht="15">
      <c r="A29" s="115"/>
      <c r="B29" s="115"/>
      <c r="C29" s="115"/>
      <c r="D29" s="115"/>
      <c r="E29" s="115"/>
      <c r="F29" s="115"/>
      <c r="G29" s="115"/>
      <c r="H29" s="115"/>
      <c r="I29" s="115"/>
    </row>
    <row r="30" spans="1:9" ht="15">
      <c r="A30" s="43"/>
      <c r="B30" s="120" t="s">
        <v>14</v>
      </c>
      <c r="C30" s="120"/>
      <c r="D30" s="120"/>
      <c r="E30" s="120"/>
      <c r="F30" s="17" t="s">
        <v>187</v>
      </c>
      <c r="G30" s="17" t="s">
        <v>50</v>
      </c>
      <c r="H30" s="17" t="s">
        <v>188</v>
      </c>
      <c r="I30" s="43"/>
    </row>
    <row r="31" spans="1:9" ht="15">
      <c r="A31" s="43"/>
      <c r="B31" s="46"/>
      <c r="C31" s="46"/>
      <c r="D31" s="46"/>
      <c r="E31" s="46"/>
      <c r="F31" s="46"/>
      <c r="G31" s="46"/>
      <c r="H31" s="46"/>
      <c r="I31" s="43"/>
    </row>
    <row r="32" spans="1:9" ht="15">
      <c r="A32" s="43"/>
      <c r="B32" s="46"/>
      <c r="C32" s="46"/>
      <c r="D32" s="46"/>
      <c r="E32" s="46"/>
      <c r="F32" s="46"/>
      <c r="G32" s="46"/>
      <c r="H32" s="46"/>
      <c r="I32" s="43"/>
    </row>
    <row r="35" spans="6:7" ht="15">
      <c r="F35" s="87" t="s">
        <v>169</v>
      </c>
      <c r="G35" s="87"/>
    </row>
    <row r="36" spans="6:7" ht="15">
      <c r="F36" s="42"/>
      <c r="G36" s="42"/>
    </row>
    <row r="37" spans="6:7" ht="15">
      <c r="F37" s="87" t="s">
        <v>170</v>
      </c>
      <c r="G37" s="87"/>
    </row>
  </sheetData>
  <sheetProtection/>
  <mergeCells count="6">
    <mergeCell ref="B30:E30"/>
    <mergeCell ref="F35:G35"/>
    <mergeCell ref="F37:G37"/>
    <mergeCell ref="A6:H6"/>
    <mergeCell ref="A8:I8"/>
    <mergeCell ref="A29:I29"/>
  </mergeCells>
  <printOptions/>
  <pageMargins left="0.7" right="0.5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2010-08-05T11:36:49Z</dcterms:modified>
  <cp:category/>
  <cp:version/>
  <cp:contentType/>
  <cp:contentStatus/>
</cp:coreProperties>
</file>