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orgbud" sheetId="1" r:id="rId1"/>
  </sheets>
  <definedNames>
    <definedName name="Excel_BuiltIn_Print_Area_1">'orgbud'!$A$1:$H$44</definedName>
    <definedName name="Excel_BuiltIn_Print_Area_2">"$#ODWOŁANIE!.$A$1:$H$85"</definedName>
    <definedName name="Excel_BuiltIn_Print_Titles_2">"$#ODWOŁANIE!.$A$6:$IV$8"</definedName>
    <definedName name="_xlnm.Print_Area" localSheetId="0">'orgbud'!$A$1:$H$44</definedName>
    <definedName name="_xlnm.Print_Titles" localSheetId="0">'orgbud'!$5:$7</definedName>
  </definedNames>
  <calcPr fullCalcOnLoad="1"/>
</workbook>
</file>

<file path=xl/sharedStrings.xml><?xml version="1.0" encoding="utf-8"?>
<sst xmlns="http://schemas.openxmlformats.org/spreadsheetml/2006/main" count="175" uniqueCount="106">
  <si>
    <t xml:space="preserve"> </t>
  </si>
  <si>
    <t>TABELA ELEMENTÓW ROZLICZENIOWYCH</t>
  </si>
  <si>
    <t>LP</t>
  </si>
  <si>
    <t>NUMER SST</t>
  </si>
  <si>
    <t>PC</t>
  </si>
  <si>
    <t>WYSZCZEGÓLNIENIE ELEMENTÓW ROZLICZENIOWYCH</t>
  </si>
  <si>
    <t>JEDNOSTKA</t>
  </si>
  <si>
    <t>CENA JEDNOSTKOWA</t>
  </si>
  <si>
    <t>WARTOŚĆ</t>
  </si>
  <si>
    <t>NAZWA</t>
  </si>
  <si>
    <t>ILOŚĆ</t>
  </si>
  <si>
    <t>00.00.00</t>
  </si>
  <si>
    <t>WYMAGANIA OGÓLNE</t>
  </si>
  <si>
    <t>Geodezyjna dokumentacja powykonawcza</t>
  </si>
  <si>
    <t>ryczałt</t>
  </si>
  <si>
    <t>Razem (wymagania ogólne):</t>
  </si>
  <si>
    <t>01.00.00</t>
  </si>
  <si>
    <t>ROBOTY PRZYGOTOWAWCZE</t>
  </si>
  <si>
    <t>01.01.01</t>
  </si>
  <si>
    <t>Wyznaczenie trasy i punktów wysokościowych w terenie równinnym</t>
  </si>
  <si>
    <t>km</t>
  </si>
  <si>
    <t>01.02.01</t>
  </si>
  <si>
    <t>Mechaniczne karczowanie krzaków o gęstości powyżej 60 % powierzchni</t>
  </si>
  <si>
    <t>ha</t>
  </si>
  <si>
    <t>Razem roboty  przygotowawcze</t>
  </si>
  <si>
    <t>m3</t>
  </si>
  <si>
    <t>03.02.01</t>
  </si>
  <si>
    <t>m</t>
  </si>
  <si>
    <t>Ułożenie ścieku korytkowego z prefabrykowanych elementów betonowych na podsypce cementowo-piaskowej 1:4 wg KPED 01.04</t>
  </si>
  <si>
    <t>m2</t>
  </si>
  <si>
    <t>04.03.01</t>
  </si>
  <si>
    <t>Czyszczenie  warstw konstrukcyjnych</t>
  </si>
  <si>
    <t>Skropienie warstw konstrukcyjnych emulsją asfaltową w ilości 0,5kg/m2</t>
  </si>
  <si>
    <t>05.00.00</t>
  </si>
  <si>
    <t>NAWIERZCHNIE</t>
  </si>
  <si>
    <t>05.03.05b</t>
  </si>
  <si>
    <t>Nawierzchnia z betonu asfaltowego  0/16 mm gr. 0 do 4 cm - warstwa wyrównawcza</t>
  </si>
  <si>
    <t xml:space="preserve">Nawierzchnia z betonu asfaltowego  0/16 mm gr. 4 cm - warstwa wiążąca </t>
  </si>
  <si>
    <t>05.03.05a</t>
  </si>
  <si>
    <t xml:space="preserve">Nawierzchnia z betonu asfaltowego 0/12,8 mm gr. 4cm - warstwa ścieralna </t>
  </si>
  <si>
    <t>05.03.07</t>
  </si>
  <si>
    <t xml:space="preserve">Nawierzchnia z asfaltu lanego 0/12,8 mm gr. 3Cm - warstwa ścieralna </t>
  </si>
  <si>
    <t>Razem (nawierzchnie):</t>
  </si>
  <si>
    <t>06.00.00</t>
  </si>
  <si>
    <t>ROBOTY WYKOŃCZENIOWE</t>
  </si>
  <si>
    <t>06.01.01</t>
  </si>
  <si>
    <t>Ręczne plantowanie terenu, grunt kat.I – III oraz obsianie trawą</t>
  </si>
  <si>
    <t>06.03.01</t>
  </si>
  <si>
    <t>Oczyszczenie istniejących rowów z namułu na głębokość 30 cm</t>
  </si>
  <si>
    <t>Razem (roboty wykończeniowe):</t>
  </si>
  <si>
    <t>08.00.00</t>
  </si>
  <si>
    <t>08.01.01</t>
  </si>
  <si>
    <t xml:space="preserve">Ułożenie krawężnika betonowego 15x30 cm – typ uliczny, na ławie betonowej z oporem z betonu B15 </t>
  </si>
  <si>
    <t>08.03.01</t>
  </si>
  <si>
    <t>Betonowe obrzeża chodnikowe 8x30 cm osadzane na podsypce cementowo-piaskowej 1:4</t>
  </si>
  <si>
    <t>Razem (elementy ulic):</t>
  </si>
  <si>
    <t>ŁĄCZNIE:</t>
  </si>
  <si>
    <t>Wykonanie podbdowy betonowej gr 20 cm z pielęgnacją</t>
  </si>
  <si>
    <t>D 05.03.23a
D 10.07.01</t>
  </si>
  <si>
    <t>Nawierzchnia z betonowej kostki brukowej o grubości 8 cm koloru czerwonego, układana na podsypce cementowo - piaskowej 1:4 grubości 3 cm - zatoki i wyspa wyniesiona</t>
  </si>
  <si>
    <t>02.01.01</t>
  </si>
  <si>
    <t>Ręczne ścinanie poboczy  wykonanie wykopów w gr.kat.I-II z transportem urobku na odkład Wykonawcy (roboty drogowe)</t>
  </si>
  <si>
    <t xml:space="preserve"> mechaniczne ścinanie poboczy wykonanie wykopu w gr.kat.I-II wraz z odwozem nadmiaru na odkład Wykonawcy (roboty drogowe- y)</t>
  </si>
  <si>
    <t xml:space="preserve">Ręczne wykonanie wykopów w gr.kat.I-II z transportem urobku na odkład Wykonawcy (roboty drogowe)rowy trójkątne </t>
  </si>
  <si>
    <t xml:space="preserve">ZJAZDY </t>
  </si>
  <si>
    <t>Mechaniczne wykonanie wykopu w gr.kat.I-II wraz z odwozem nadmiaru na odkład Wykonawcy (roboty drogowe)875*0,2</t>
  </si>
  <si>
    <r>
      <t xml:space="preserve">Podbudowa zasadnicza kruszywo łamane stabilizowane  mechanicznie, gr. </t>
    </r>
    <r>
      <rPr>
        <sz val="9"/>
        <color indexed="10"/>
        <rFont val="Arial CE"/>
        <family val="0"/>
      </rPr>
      <t>15 cm – zjazdy</t>
    </r>
  </si>
  <si>
    <r>
      <t>Mechaniczne wykonanie wykopu w gr.kat.I-II wraz z odwozem nadmiaru na odkład Wykonawcy (roboty drogowe)875*</t>
    </r>
    <r>
      <rPr>
        <sz val="9"/>
        <color indexed="10"/>
        <rFont val="Arial CE"/>
        <family val="0"/>
      </rPr>
      <t xml:space="preserve">0,1 pod  chodnik i pod ściek </t>
    </r>
  </si>
  <si>
    <r>
      <t xml:space="preserve">Podbudowa zasadnicza kruszywo łamane stabilizowane  mechanicznie, gr. </t>
    </r>
    <r>
      <rPr>
        <sz val="9"/>
        <color indexed="10"/>
        <rFont val="Arial CE"/>
        <family val="0"/>
      </rPr>
      <t xml:space="preserve">10 cm – chodnik, ściek  </t>
    </r>
  </si>
  <si>
    <t>08.02.02</t>
  </si>
  <si>
    <t>Nawierzchnia z kostki brukowej betonowej gr.6cm na podsypce cementowo-piaskowej gr.5cm (chodnik)</t>
  </si>
  <si>
    <r>
      <t xml:space="preserve">Podbudowa zasadnicza kruszywo łamane stabilizowane  mechanicznie, gr. </t>
    </r>
    <r>
      <rPr>
        <sz val="9"/>
        <color indexed="10"/>
        <rFont val="Arial CE"/>
        <family val="0"/>
      </rPr>
      <t xml:space="preserve">10 cm – umocowanie wylotów ścieku podchodnikowego  </t>
    </r>
  </si>
  <si>
    <t>ZATOKI AUTOBUSOWE</t>
  </si>
  <si>
    <r>
      <t>Mechaniczne wykonanie wykopu w gr.kat.I-II wraz z odwozem nadmiaru na odkład Wykonawcy (roboty drogowe) 30cm</t>
    </r>
    <r>
      <rPr>
        <sz val="9"/>
        <color indexed="10"/>
        <rFont val="Arial CE"/>
        <family val="0"/>
      </rPr>
      <t xml:space="preserve"> </t>
    </r>
  </si>
  <si>
    <t>Razem ZATOKI AUTOBUSOWE</t>
  </si>
  <si>
    <t>Razem (chodnik):</t>
  </si>
  <si>
    <t>Razem (ZJAZDY):</t>
  </si>
  <si>
    <t xml:space="preserve">WYSPA DZIELĄCA </t>
  </si>
  <si>
    <t>03.00.00</t>
  </si>
  <si>
    <t>Ułożenie ścieków podchodnikowych z prefabrykowanych elementów ścieku korytkowego na podsypce cementowo-piaskowej 1:4 wg KPED 01.03</t>
  </si>
  <si>
    <t>szt</t>
  </si>
  <si>
    <t>Razem (odwodnienie korpusu drogowego):</t>
  </si>
  <si>
    <t>07.00.00</t>
  </si>
  <si>
    <t>OZNAKOWANIE POZIOME</t>
  </si>
  <si>
    <t>D 07.01.01</t>
  </si>
  <si>
    <t>Mechaniczne malowanie farbą akrylową zwykłą przejść dla pieszych</t>
  </si>
  <si>
    <t>OZNAKOWANIE PIONOWE</t>
  </si>
  <si>
    <t>D 07.02.01</t>
  </si>
  <si>
    <t>Przestawienie znaku drogowego wraz z słupkiem</t>
  </si>
  <si>
    <t>Razem (urządzenia bezpieczeństwa ruchu):</t>
  </si>
  <si>
    <t>01.00.01</t>
  </si>
  <si>
    <t xml:space="preserve">Wycinka drzew średnica do 1m  z wywozem gałęzi i dłużyc plac wykonawcy </t>
  </si>
  <si>
    <t>04.04.02</t>
  </si>
  <si>
    <r>
      <t xml:space="preserve">Studzienka ściekowa uliczna betonowa </t>
    </r>
    <r>
      <rPr>
        <sz val="9"/>
        <rFont val="Symbol"/>
        <family val="1"/>
      </rPr>
      <t></t>
    </r>
    <r>
      <rPr>
        <sz val="9"/>
        <rFont val="Arial"/>
        <family val="2"/>
      </rPr>
      <t xml:space="preserve"> 500 z osadnikiem i syfonem do 3,00m  wraz z robotami ziemnymi</t>
    </r>
  </si>
  <si>
    <r>
      <t xml:space="preserve">Kolektor z rur PCV </t>
    </r>
    <r>
      <rPr>
        <sz val="9"/>
        <rFont val="Symbol"/>
        <family val="1"/>
      </rPr>
      <t xml:space="preserve"> f</t>
    </r>
    <r>
      <rPr>
        <sz val="9"/>
        <rFont val="Arial CE"/>
        <family val="2"/>
      </rPr>
      <t>200mm łączonych na wcisk (przykanaliki) głębokośc do 1,5 m wraz z robotami ziemnymi</t>
    </r>
  </si>
  <si>
    <t xml:space="preserve">CHODNIKI </t>
  </si>
  <si>
    <t xml:space="preserve">Remont drogi gminnej nr 329024P na odcinku
Krzyżowniki – Śródka                      01.03.2010 r. </t>
  </si>
  <si>
    <t xml:space="preserve">RAZEM </t>
  </si>
  <si>
    <t xml:space="preserve">VAT 22% </t>
  </si>
  <si>
    <t>Roboty dodatkowe  ODWODNIENIE KORPUSU DROGOWEGO</t>
  </si>
  <si>
    <t>Roboty dodatkowe URZĄDZENIA BEZPIECZEŃSTWA RUCHU</t>
  </si>
  <si>
    <t xml:space="preserve">Roboty dodatkowe  - PRZYGOTOWAWCZE </t>
  </si>
  <si>
    <t xml:space="preserve">ROBOTY UZUPEŁNIAJĄCE </t>
  </si>
  <si>
    <t>Razem (Roboty dodatkowe - PRZYGOTOWAWECZE):</t>
  </si>
  <si>
    <t>Razem (UZUPEŁNIAJĄCE - PRZYGOTOWAWECZE):</t>
  </si>
  <si>
    <t xml:space="preserve">Nawierzchnia z betonu asfaltowego  0/16 mm gr. 0 do 4 cm - warstwa wyrównawcza naprawa istniejącej nawierzchni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</si>
</sst>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d/mm/yy"/>
    <numFmt numFmtId="167" formatCode="0.000"/>
    <numFmt numFmtId="168" formatCode="yyyy\-mm\-dd"/>
  </numFmts>
  <fonts count="54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9"/>
      <color indexed="10"/>
      <name val="Arial CE"/>
      <family val="0"/>
    </font>
    <font>
      <sz val="9"/>
      <name val="Symbol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right" vertical="top" wrapText="1"/>
    </xf>
    <xf numFmtId="1" fontId="6" fillId="0" borderId="15" xfId="0" applyNumberFormat="1" applyFont="1" applyFill="1" applyBorder="1" applyAlignment="1">
      <alignment horizontal="right" vertical="top" wrapText="1"/>
    </xf>
    <xf numFmtId="1" fontId="6" fillId="0" borderId="13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/>
    </xf>
    <xf numFmtId="165" fontId="52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6" fontId="15" fillId="0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 wrapText="1"/>
    </xf>
    <xf numFmtId="165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4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top" wrapText="1"/>
    </xf>
    <xf numFmtId="1" fontId="6" fillId="0" borderId="15" xfId="0" applyNumberFormat="1" applyFont="1" applyFill="1" applyBorder="1" applyAlignment="1">
      <alignment horizontal="right" vertical="top" wrapText="1"/>
    </xf>
    <xf numFmtId="1" fontId="6" fillId="0" borderId="13" xfId="0" applyNumberFormat="1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34" borderId="14" xfId="0" applyNumberFormat="1" applyFont="1" applyFill="1" applyBorder="1" applyAlignment="1">
      <alignment horizontal="right"/>
    </xf>
    <xf numFmtId="4" fontId="5" fillId="34" borderId="16" xfId="0" applyNumberFormat="1" applyFont="1" applyFill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" fontId="5" fillId="33" borderId="32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1" fontId="13" fillId="0" borderId="11" xfId="0" applyNumberFormat="1" applyFont="1" applyFill="1" applyBorder="1" applyAlignment="1">
      <alignment horizontal="right" vertical="top" wrapText="1"/>
    </xf>
    <xf numFmtId="1" fontId="13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68">
      <selection activeCell="K23" sqref="K23"/>
    </sheetView>
  </sheetViews>
  <sheetFormatPr defaultColWidth="8.875" defaultRowHeight="12.75" outlineLevelRow="1"/>
  <cols>
    <col min="1" max="1" width="3.25390625" style="0" customWidth="1"/>
    <col min="2" max="2" width="9.125" style="0" customWidth="1"/>
    <col min="3" max="3" width="5.375" style="0" customWidth="1"/>
    <col min="4" max="4" width="47.75390625" style="0" customWidth="1"/>
    <col min="5" max="5" width="6.625" style="0" customWidth="1"/>
    <col min="6" max="6" width="8.625" style="0" customWidth="1"/>
    <col min="7" max="7" width="8.875" style="0" customWidth="1"/>
    <col min="8" max="8" width="12.375" style="0" customWidth="1"/>
  </cols>
  <sheetData>
    <row r="1" spans="1:8" s="1" customFormat="1" ht="14.25" customHeight="1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s="1" customFormat="1" ht="18" outlineLevel="1">
      <c r="A2" s="117" t="s">
        <v>1</v>
      </c>
      <c r="B2" s="117"/>
      <c r="C2" s="117"/>
      <c r="D2" s="117"/>
      <c r="E2" s="117"/>
      <c r="F2" s="117"/>
      <c r="G2" s="117"/>
      <c r="H2" s="117"/>
    </row>
    <row r="3" spans="1:8" s="1" customFormat="1" ht="38.25" customHeight="1" outlineLevel="1">
      <c r="A3" s="118" t="s">
        <v>96</v>
      </c>
      <c r="B3" s="118"/>
      <c r="C3" s="118"/>
      <c r="D3" s="118"/>
      <c r="E3" s="118"/>
      <c r="F3" s="118"/>
      <c r="G3" s="118"/>
      <c r="H3" s="118"/>
    </row>
    <row r="4" spans="1:8" s="1" customFormat="1" ht="12">
      <c r="A4" s="119"/>
      <c r="B4" s="119"/>
      <c r="C4" s="119"/>
      <c r="D4" s="119"/>
      <c r="E4" s="119"/>
      <c r="F4" s="119"/>
      <c r="G4" s="119"/>
      <c r="H4" s="119"/>
    </row>
    <row r="5" spans="1:8" s="1" customFormat="1" ht="18.75" customHeight="1">
      <c r="A5" s="120" t="s">
        <v>2</v>
      </c>
      <c r="B5" s="114" t="s">
        <v>3</v>
      </c>
      <c r="C5" s="114" t="s">
        <v>4</v>
      </c>
      <c r="D5" s="115" t="s">
        <v>5</v>
      </c>
      <c r="E5" s="115" t="s">
        <v>6</v>
      </c>
      <c r="F5" s="115"/>
      <c r="G5" s="111" t="s">
        <v>7</v>
      </c>
      <c r="H5" s="112" t="s">
        <v>8</v>
      </c>
    </row>
    <row r="6" spans="1:8" s="1" customFormat="1" ht="20.25" customHeight="1">
      <c r="A6" s="120"/>
      <c r="B6" s="114"/>
      <c r="C6" s="114"/>
      <c r="D6" s="115"/>
      <c r="E6" s="2" t="s">
        <v>9</v>
      </c>
      <c r="F6" s="2" t="s">
        <v>10</v>
      </c>
      <c r="G6" s="111"/>
      <c r="H6" s="112" t="s">
        <v>8</v>
      </c>
    </row>
    <row r="7" spans="1:8" s="1" customFormat="1" ht="12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5">
        <v>8</v>
      </c>
    </row>
    <row r="8" spans="1:8" s="1" customFormat="1" ht="12">
      <c r="A8" s="113"/>
      <c r="B8" s="113"/>
      <c r="C8" s="113"/>
      <c r="D8" s="113"/>
      <c r="E8" s="113"/>
      <c r="F8" s="113"/>
      <c r="G8" s="113"/>
      <c r="H8" s="113"/>
    </row>
    <row r="9" spans="1:10" s="1" customFormat="1" ht="12.75">
      <c r="A9" s="85" t="s">
        <v>11</v>
      </c>
      <c r="B9" s="85"/>
      <c r="C9" s="2"/>
      <c r="D9" s="88" t="s">
        <v>12</v>
      </c>
      <c r="E9" s="88"/>
      <c r="F9" s="88"/>
      <c r="G9" s="88"/>
      <c r="H9" s="88"/>
      <c r="I9" s="6"/>
      <c r="J9"/>
    </row>
    <row r="10" spans="1:8" s="1" customFormat="1" ht="12">
      <c r="A10" s="7">
        <v>1</v>
      </c>
      <c r="B10" s="8"/>
      <c r="C10" s="8"/>
      <c r="D10" s="9" t="s">
        <v>13</v>
      </c>
      <c r="E10" s="8" t="s">
        <v>14</v>
      </c>
      <c r="F10" s="10">
        <v>1</v>
      </c>
      <c r="G10" s="11">
        <v>0</v>
      </c>
      <c r="H10" s="12">
        <f>F10*G10</f>
        <v>0</v>
      </c>
    </row>
    <row r="11" spans="1:8" s="1" customFormat="1" ht="12.75" customHeight="1">
      <c r="A11" s="89" t="s">
        <v>15</v>
      </c>
      <c r="B11" s="89"/>
      <c r="C11" s="89"/>
      <c r="D11" s="89"/>
      <c r="E11" s="89"/>
      <c r="F11" s="89"/>
      <c r="G11" s="89"/>
      <c r="H11" s="13">
        <f>SUM(H10)</f>
        <v>0</v>
      </c>
    </row>
    <row r="12" spans="1:9" s="1" customFormat="1" ht="12">
      <c r="A12" s="85" t="s">
        <v>16</v>
      </c>
      <c r="B12" s="85"/>
      <c r="C12" s="2"/>
      <c r="D12" s="88" t="s">
        <v>17</v>
      </c>
      <c r="E12" s="88"/>
      <c r="F12" s="88"/>
      <c r="G12" s="88"/>
      <c r="H12" s="88"/>
      <c r="I12" s="6"/>
    </row>
    <row r="13" spans="1:9" s="1" customFormat="1" ht="24">
      <c r="A13" s="7">
        <v>2</v>
      </c>
      <c r="B13" s="8" t="s">
        <v>18</v>
      </c>
      <c r="C13" s="8"/>
      <c r="D13" s="14" t="s">
        <v>19</v>
      </c>
      <c r="E13" s="8" t="s">
        <v>20</v>
      </c>
      <c r="F13" s="15">
        <v>2.27</v>
      </c>
      <c r="G13" s="11">
        <v>0</v>
      </c>
      <c r="H13" s="16">
        <f>F13*G13</f>
        <v>0</v>
      </c>
      <c r="I13" s="6"/>
    </row>
    <row r="14" spans="1:9" s="6" customFormat="1" ht="12.75" customHeight="1">
      <c r="A14" s="89" t="s">
        <v>24</v>
      </c>
      <c r="B14" s="90"/>
      <c r="C14" s="90"/>
      <c r="D14" s="90"/>
      <c r="E14" s="90"/>
      <c r="F14" s="90"/>
      <c r="G14" s="90"/>
      <c r="H14" s="13">
        <f>SUM(H13)</f>
        <v>0</v>
      </c>
      <c r="I14" s="1"/>
    </row>
    <row r="15" spans="1:9" s="17" customFormat="1" ht="12.75" customHeight="1" hidden="1">
      <c r="A15" s="27"/>
      <c r="B15" s="26"/>
      <c r="C15" s="26"/>
      <c r="D15" s="26"/>
      <c r="E15" s="26"/>
      <c r="F15" s="26"/>
      <c r="G15" s="26"/>
      <c r="H15" s="28"/>
      <c r="I15"/>
    </row>
    <row r="16" spans="1:9" s="17" customFormat="1" ht="12.75" hidden="1">
      <c r="A16" s="27"/>
      <c r="B16" s="26"/>
      <c r="C16" s="26"/>
      <c r="D16" s="26"/>
      <c r="E16" s="26"/>
      <c r="F16" s="26"/>
      <c r="G16" s="26"/>
      <c r="H16" s="28"/>
      <c r="I16"/>
    </row>
    <row r="17" spans="1:9" s="17" customFormat="1" ht="12.75" hidden="1">
      <c r="A17" s="27"/>
      <c r="B17" s="26"/>
      <c r="C17" s="26"/>
      <c r="D17" s="26"/>
      <c r="E17" s="26"/>
      <c r="F17" s="26"/>
      <c r="G17" s="26"/>
      <c r="H17" s="28"/>
      <c r="I17"/>
    </row>
    <row r="18" spans="1:9" s="22" customFormat="1" ht="12.75" hidden="1">
      <c r="A18" s="27"/>
      <c r="B18" s="26"/>
      <c r="C18" s="26"/>
      <c r="D18" s="26"/>
      <c r="E18" s="26"/>
      <c r="F18" s="26"/>
      <c r="G18" s="26"/>
      <c r="H18" s="28"/>
      <c r="I18"/>
    </row>
    <row r="19" spans="1:11" s="18" customFormat="1" ht="12.75" hidden="1">
      <c r="A19" s="27"/>
      <c r="B19" s="26"/>
      <c r="C19" s="26"/>
      <c r="D19" s="26"/>
      <c r="E19" s="26"/>
      <c r="F19" s="26"/>
      <c r="G19" s="26"/>
      <c r="H19" s="28"/>
      <c r="I19"/>
      <c r="J19"/>
      <c r="K19"/>
    </row>
    <row r="20" spans="1:10" s="18" customFormat="1" ht="12.75">
      <c r="A20" s="94"/>
      <c r="B20" s="95"/>
      <c r="C20" s="95"/>
      <c r="D20" s="95"/>
      <c r="E20" s="95"/>
      <c r="F20" s="95"/>
      <c r="G20" s="95"/>
      <c r="H20" s="96"/>
      <c r="J20"/>
    </row>
    <row r="21" spans="1:10" s="18" customFormat="1" ht="12.75">
      <c r="A21" s="85" t="s">
        <v>33</v>
      </c>
      <c r="B21" s="86"/>
      <c r="C21" s="2"/>
      <c r="D21" s="87" t="s">
        <v>34</v>
      </c>
      <c r="E21" s="87"/>
      <c r="F21" s="87"/>
      <c r="G21" s="87"/>
      <c r="H21" s="88"/>
      <c r="J21"/>
    </row>
    <row r="22" spans="1:10" s="18" customFormat="1" ht="24">
      <c r="A22" s="7">
        <v>3</v>
      </c>
      <c r="B22" s="8" t="s">
        <v>35</v>
      </c>
      <c r="C22" s="8"/>
      <c r="D22" s="14" t="s">
        <v>36</v>
      </c>
      <c r="E22" s="8" t="s">
        <v>25</v>
      </c>
      <c r="F22" s="19">
        <v>7.5</v>
      </c>
      <c r="G22" s="11">
        <v>0</v>
      </c>
      <c r="H22" s="16">
        <f>F22*G22</f>
        <v>0</v>
      </c>
      <c r="J22"/>
    </row>
    <row r="23" spans="1:10" s="18" customFormat="1" ht="24">
      <c r="A23" s="7">
        <v>4</v>
      </c>
      <c r="B23" s="8" t="s">
        <v>35</v>
      </c>
      <c r="C23" s="8"/>
      <c r="D23" s="14" t="s">
        <v>37</v>
      </c>
      <c r="E23" s="8" t="s">
        <v>29</v>
      </c>
      <c r="F23" s="19">
        <v>12712</v>
      </c>
      <c r="G23" s="11">
        <v>0</v>
      </c>
      <c r="H23" s="16">
        <f>F23*G23</f>
        <v>0</v>
      </c>
      <c r="J23" s="24"/>
    </row>
    <row r="24" spans="1:10" s="18" customFormat="1" ht="24">
      <c r="A24" s="7">
        <v>5</v>
      </c>
      <c r="B24" s="8" t="s">
        <v>38</v>
      </c>
      <c r="C24" s="8"/>
      <c r="D24" s="14" t="s">
        <v>39</v>
      </c>
      <c r="E24" s="8" t="s">
        <v>29</v>
      </c>
      <c r="F24" s="19">
        <v>12485</v>
      </c>
      <c r="G24" s="11">
        <v>0</v>
      </c>
      <c r="H24" s="16">
        <f>F24*G24</f>
        <v>0</v>
      </c>
      <c r="J24"/>
    </row>
    <row r="25" spans="1:10" s="18" customFormat="1" ht="24">
      <c r="A25" s="7">
        <v>6</v>
      </c>
      <c r="B25" s="21" t="s">
        <v>30</v>
      </c>
      <c r="C25" s="8"/>
      <c r="D25" s="14" t="s">
        <v>32</v>
      </c>
      <c r="E25" s="8" t="s">
        <v>29</v>
      </c>
      <c r="F25" s="19">
        <v>25197</v>
      </c>
      <c r="G25" s="11">
        <v>0</v>
      </c>
      <c r="H25" s="35">
        <f>F25*G25</f>
        <v>0</v>
      </c>
      <c r="J25"/>
    </row>
    <row r="26" spans="1:10" s="18" customFormat="1" ht="12.75">
      <c r="A26" s="58">
        <v>7</v>
      </c>
      <c r="B26" s="59" t="s">
        <v>30</v>
      </c>
      <c r="C26" s="59"/>
      <c r="D26" s="60" t="s">
        <v>31</v>
      </c>
      <c r="E26" s="59" t="s">
        <v>29</v>
      </c>
      <c r="F26" s="61">
        <v>25197</v>
      </c>
      <c r="G26" s="62">
        <v>0</v>
      </c>
      <c r="H26" s="16">
        <f>F26*G26</f>
        <v>0</v>
      </c>
      <c r="J26"/>
    </row>
    <row r="27" spans="1:10" s="18" customFormat="1" ht="12.75">
      <c r="A27" s="109" t="s">
        <v>42</v>
      </c>
      <c r="B27" s="110"/>
      <c r="C27" s="110"/>
      <c r="D27" s="110"/>
      <c r="E27" s="110"/>
      <c r="F27" s="110"/>
      <c r="G27" s="110"/>
      <c r="H27" s="13">
        <f>SUM(H22:H26)</f>
        <v>0</v>
      </c>
      <c r="I27" s="20"/>
      <c r="J27"/>
    </row>
    <row r="28" spans="1:8" s="18" customFormat="1" ht="12">
      <c r="A28" s="91"/>
      <c r="B28" s="92"/>
      <c r="C28" s="92"/>
      <c r="D28" s="92"/>
      <c r="E28" s="92"/>
      <c r="F28" s="92"/>
      <c r="G28" s="92"/>
      <c r="H28" s="93"/>
    </row>
    <row r="29" spans="1:10" s="18" customFormat="1" ht="12.75">
      <c r="A29" s="85" t="s">
        <v>43</v>
      </c>
      <c r="B29" s="86"/>
      <c r="C29" s="2"/>
      <c r="D29" s="87" t="s">
        <v>44</v>
      </c>
      <c r="E29" s="87"/>
      <c r="F29" s="87"/>
      <c r="G29" s="87"/>
      <c r="H29" s="88"/>
      <c r="J29"/>
    </row>
    <row r="30" spans="1:9" s="1" customFormat="1" ht="24">
      <c r="A30" s="7">
        <v>8</v>
      </c>
      <c r="B30" s="8" t="s">
        <v>45</v>
      </c>
      <c r="C30" s="8"/>
      <c r="D30" s="14" t="s">
        <v>46</v>
      </c>
      <c r="E30" s="8" t="s">
        <v>29</v>
      </c>
      <c r="F30" s="19">
        <v>3405</v>
      </c>
      <c r="G30" s="11">
        <v>0</v>
      </c>
      <c r="H30" s="16">
        <f aca="true" t="shared" si="0" ref="H30:H35">F30*G30</f>
        <v>0</v>
      </c>
      <c r="I30" s="18"/>
    </row>
    <row r="31" spans="1:9" s="1" customFormat="1" ht="24">
      <c r="A31" s="7">
        <v>9</v>
      </c>
      <c r="B31" s="8" t="s">
        <v>47</v>
      </c>
      <c r="C31" s="8"/>
      <c r="D31" s="14" t="s">
        <v>48</v>
      </c>
      <c r="E31" s="8" t="s">
        <v>27</v>
      </c>
      <c r="F31" s="19">
        <v>2400</v>
      </c>
      <c r="G31" s="11">
        <v>0</v>
      </c>
      <c r="H31" s="16">
        <f t="shared" si="0"/>
        <v>0</v>
      </c>
      <c r="I31" s="18"/>
    </row>
    <row r="32" spans="1:9" s="1" customFormat="1" ht="24">
      <c r="A32" s="7">
        <v>10</v>
      </c>
      <c r="B32" s="8" t="s">
        <v>21</v>
      </c>
      <c r="C32" s="8"/>
      <c r="D32" s="14" t="s">
        <v>22</v>
      </c>
      <c r="E32" s="8" t="s">
        <v>23</v>
      </c>
      <c r="F32" s="15">
        <v>0.56</v>
      </c>
      <c r="G32" s="11">
        <v>0</v>
      </c>
      <c r="H32" s="16">
        <f t="shared" si="0"/>
        <v>0</v>
      </c>
      <c r="I32" s="18"/>
    </row>
    <row r="33" spans="1:10" s="18" customFormat="1" ht="36">
      <c r="A33" s="7">
        <v>11</v>
      </c>
      <c r="B33" s="8" t="s">
        <v>60</v>
      </c>
      <c r="C33" s="8"/>
      <c r="D33" s="14" t="s">
        <v>62</v>
      </c>
      <c r="E33" s="8" t="s">
        <v>25</v>
      </c>
      <c r="F33" s="19">
        <v>510</v>
      </c>
      <c r="G33" s="11">
        <v>0</v>
      </c>
      <c r="H33" s="16">
        <f t="shared" si="0"/>
        <v>0</v>
      </c>
      <c r="J33" s="24"/>
    </row>
    <row r="34" spans="1:10" s="18" customFormat="1" ht="36">
      <c r="A34" s="7">
        <v>12</v>
      </c>
      <c r="B34" s="8" t="s">
        <v>45</v>
      </c>
      <c r="C34" s="8"/>
      <c r="D34" s="14" t="s">
        <v>61</v>
      </c>
      <c r="E34" s="8" t="s">
        <v>25</v>
      </c>
      <c r="F34" s="19">
        <v>510</v>
      </c>
      <c r="G34" s="11">
        <v>0</v>
      </c>
      <c r="H34" s="16">
        <f t="shared" si="0"/>
        <v>0</v>
      </c>
      <c r="J34" s="24"/>
    </row>
    <row r="35" spans="1:10" s="18" customFormat="1" ht="36">
      <c r="A35" s="7">
        <v>13</v>
      </c>
      <c r="B35" s="8" t="s">
        <v>45</v>
      </c>
      <c r="C35" s="8"/>
      <c r="D35" s="14" t="s">
        <v>63</v>
      </c>
      <c r="E35" s="8" t="s">
        <v>25</v>
      </c>
      <c r="F35" s="19">
        <v>320</v>
      </c>
      <c r="G35" s="11">
        <v>0</v>
      </c>
      <c r="H35" s="16">
        <f t="shared" si="0"/>
        <v>0</v>
      </c>
      <c r="J35" s="24"/>
    </row>
    <row r="36" spans="1:9" s="18" customFormat="1" ht="12.75" customHeight="1">
      <c r="A36" s="80" t="s">
        <v>49</v>
      </c>
      <c r="B36" s="81"/>
      <c r="C36" s="81"/>
      <c r="D36" s="81"/>
      <c r="E36" s="81"/>
      <c r="F36" s="81"/>
      <c r="G36" s="82"/>
      <c r="H36" s="13">
        <f>SUM(H30:H35)</f>
        <v>0</v>
      </c>
      <c r="I36" s="20"/>
    </row>
    <row r="37" spans="1:9" s="18" customFormat="1" ht="12.75" customHeight="1">
      <c r="A37" s="32"/>
      <c r="B37" s="33"/>
      <c r="C37" s="33"/>
      <c r="D37" s="33"/>
      <c r="E37" s="33"/>
      <c r="F37" s="33"/>
      <c r="G37" s="34"/>
      <c r="H37" s="13"/>
      <c r="I37" s="20"/>
    </row>
    <row r="38" spans="1:9" s="18" customFormat="1" ht="12.75">
      <c r="A38" s="85" t="s">
        <v>43</v>
      </c>
      <c r="B38" s="86"/>
      <c r="C38" s="2"/>
      <c r="D38" s="87" t="s">
        <v>64</v>
      </c>
      <c r="E38" s="87"/>
      <c r="F38" s="87"/>
      <c r="G38" s="87"/>
      <c r="H38" s="88"/>
      <c r="I38" s="20"/>
    </row>
    <row r="39" spans="1:9" s="18" customFormat="1" ht="36">
      <c r="A39" s="7">
        <v>14</v>
      </c>
      <c r="B39" s="46" t="s">
        <v>60</v>
      </c>
      <c r="C39" s="8"/>
      <c r="D39" s="14" t="s">
        <v>65</v>
      </c>
      <c r="E39" s="8" t="s">
        <v>25</v>
      </c>
      <c r="F39" s="19">
        <v>175</v>
      </c>
      <c r="G39" s="11">
        <v>0</v>
      </c>
      <c r="H39" s="16">
        <f aca="true" t="shared" si="1" ref="H39:H44">F39*G39</f>
        <v>0</v>
      </c>
      <c r="I39" s="20"/>
    </row>
    <row r="40" spans="1:9" s="18" customFormat="1" ht="24">
      <c r="A40" s="7">
        <v>15</v>
      </c>
      <c r="B40" s="47" t="s">
        <v>92</v>
      </c>
      <c r="C40" s="8"/>
      <c r="D40" s="23" t="s">
        <v>66</v>
      </c>
      <c r="E40" s="8" t="s">
        <v>29</v>
      </c>
      <c r="F40" s="36">
        <v>875</v>
      </c>
      <c r="G40" s="11">
        <v>0</v>
      </c>
      <c r="H40" s="35">
        <f t="shared" si="1"/>
        <v>0</v>
      </c>
      <c r="I40" s="20"/>
    </row>
    <row r="41" spans="1:9" s="18" customFormat="1" ht="24">
      <c r="A41" s="7">
        <v>16</v>
      </c>
      <c r="B41" s="48" t="s">
        <v>30</v>
      </c>
      <c r="C41" s="8"/>
      <c r="D41" s="14" t="s">
        <v>32</v>
      </c>
      <c r="E41" s="8" t="s">
        <v>29</v>
      </c>
      <c r="F41" s="19">
        <v>1750</v>
      </c>
      <c r="G41" s="11">
        <v>0</v>
      </c>
      <c r="H41" s="35">
        <f t="shared" si="1"/>
        <v>0</v>
      </c>
      <c r="I41" s="20"/>
    </row>
    <row r="42" spans="1:9" s="18" customFormat="1" ht="13.5">
      <c r="A42" s="7">
        <v>17</v>
      </c>
      <c r="B42" s="46" t="s">
        <v>30</v>
      </c>
      <c r="C42" s="8"/>
      <c r="D42" s="14" t="s">
        <v>31</v>
      </c>
      <c r="E42" s="8" t="s">
        <v>29</v>
      </c>
      <c r="F42" s="19">
        <v>1750</v>
      </c>
      <c r="G42" s="11">
        <v>0</v>
      </c>
      <c r="H42" s="16">
        <f t="shared" si="1"/>
        <v>0</v>
      </c>
      <c r="I42" s="20"/>
    </row>
    <row r="43" spans="1:8" s="18" customFormat="1" ht="24">
      <c r="A43" s="7">
        <v>18</v>
      </c>
      <c r="B43" s="46" t="s">
        <v>35</v>
      </c>
      <c r="C43" s="8"/>
      <c r="D43" s="14" t="s">
        <v>37</v>
      </c>
      <c r="E43" s="8" t="s">
        <v>29</v>
      </c>
      <c r="F43" s="19">
        <v>875</v>
      </c>
      <c r="G43" s="11">
        <v>0</v>
      </c>
      <c r="H43" s="16">
        <f t="shared" si="1"/>
        <v>0</v>
      </c>
    </row>
    <row r="44" spans="1:9" s="18" customFormat="1" ht="23.25" customHeight="1">
      <c r="A44" s="7">
        <v>19</v>
      </c>
      <c r="B44" s="46" t="s">
        <v>38</v>
      </c>
      <c r="C44" s="8"/>
      <c r="D44" s="14" t="s">
        <v>39</v>
      </c>
      <c r="E44" s="8" t="s">
        <v>29</v>
      </c>
      <c r="F44" s="19">
        <v>875</v>
      </c>
      <c r="G44" s="11">
        <v>0</v>
      </c>
      <c r="H44" s="16">
        <f t="shared" si="1"/>
        <v>0</v>
      </c>
      <c r="I44"/>
    </row>
    <row r="45" spans="1:9" s="18" customFormat="1" ht="12.75">
      <c r="A45" s="80" t="s">
        <v>76</v>
      </c>
      <c r="B45" s="81"/>
      <c r="C45" s="81"/>
      <c r="D45" s="81"/>
      <c r="E45" s="81"/>
      <c r="F45" s="81"/>
      <c r="G45" s="82"/>
      <c r="H45" s="13">
        <f>SUM(H39:H44)</f>
        <v>0</v>
      </c>
      <c r="I45"/>
    </row>
    <row r="46" spans="1:9" s="18" customFormat="1" ht="12.75">
      <c r="A46" s="32"/>
      <c r="B46" s="33"/>
      <c r="C46" s="33"/>
      <c r="D46" s="33"/>
      <c r="E46" s="33"/>
      <c r="F46" s="33"/>
      <c r="G46" s="34"/>
      <c r="H46" s="13"/>
      <c r="I46"/>
    </row>
    <row r="47" spans="1:9" s="18" customFormat="1" ht="12.75">
      <c r="A47" s="85" t="s">
        <v>43</v>
      </c>
      <c r="B47" s="86"/>
      <c r="C47" s="2"/>
      <c r="D47" s="87" t="s">
        <v>95</v>
      </c>
      <c r="E47" s="87"/>
      <c r="F47" s="87"/>
      <c r="G47" s="87"/>
      <c r="H47" s="88"/>
      <c r="I47"/>
    </row>
    <row r="48" spans="1:9" s="18" customFormat="1" ht="36">
      <c r="A48" s="7">
        <v>20</v>
      </c>
      <c r="B48" s="46" t="s">
        <v>60</v>
      </c>
      <c r="C48" s="8"/>
      <c r="D48" s="14" t="s">
        <v>67</v>
      </c>
      <c r="E48" s="8" t="s">
        <v>25</v>
      </c>
      <c r="F48" s="36">
        <v>492</v>
      </c>
      <c r="G48" s="11">
        <v>0</v>
      </c>
      <c r="H48" s="57">
        <f>F48*G48</f>
        <v>0</v>
      </c>
      <c r="I48" s="64"/>
    </row>
    <row r="49" spans="1:9" s="18" customFormat="1" ht="24">
      <c r="A49" s="7">
        <v>21</v>
      </c>
      <c r="B49" s="47" t="s">
        <v>92</v>
      </c>
      <c r="C49" s="8"/>
      <c r="D49" s="23" t="s">
        <v>68</v>
      </c>
      <c r="E49" s="8" t="s">
        <v>29</v>
      </c>
      <c r="F49" s="36">
        <v>1777</v>
      </c>
      <c r="G49" s="11">
        <v>0</v>
      </c>
      <c r="H49" s="35">
        <f aca="true" t="shared" si="2" ref="H49:H55">F49*G49</f>
        <v>0</v>
      </c>
      <c r="I49" s="64"/>
    </row>
    <row r="50" spans="1:9" s="18" customFormat="1" ht="24">
      <c r="A50" s="7">
        <v>22</v>
      </c>
      <c r="B50" s="46" t="s">
        <v>53</v>
      </c>
      <c r="C50" s="8"/>
      <c r="D50" s="14" t="s">
        <v>54</v>
      </c>
      <c r="E50" s="8" t="s">
        <v>27</v>
      </c>
      <c r="F50" s="19">
        <v>2140</v>
      </c>
      <c r="G50" s="11">
        <v>0</v>
      </c>
      <c r="H50" s="35">
        <f t="shared" si="2"/>
        <v>0</v>
      </c>
      <c r="I50" s="64"/>
    </row>
    <row r="51" spans="1:9" s="18" customFormat="1" ht="24">
      <c r="A51" s="7">
        <v>23</v>
      </c>
      <c r="B51" s="46" t="s">
        <v>51</v>
      </c>
      <c r="C51" s="8"/>
      <c r="D51" s="14" t="s">
        <v>52</v>
      </c>
      <c r="E51" s="8" t="s">
        <v>27</v>
      </c>
      <c r="F51" s="19">
        <v>160</v>
      </c>
      <c r="G51" s="11">
        <v>0</v>
      </c>
      <c r="H51" s="35">
        <f t="shared" si="2"/>
        <v>0</v>
      </c>
      <c r="I51" s="64"/>
    </row>
    <row r="52" spans="1:9" s="18" customFormat="1" ht="24">
      <c r="A52" s="7">
        <v>24</v>
      </c>
      <c r="B52" s="49" t="s">
        <v>69</v>
      </c>
      <c r="C52" s="8">
        <v>12</v>
      </c>
      <c r="D52" s="14" t="s">
        <v>70</v>
      </c>
      <c r="E52" s="8" t="s">
        <v>29</v>
      </c>
      <c r="F52" s="19">
        <v>322</v>
      </c>
      <c r="G52" s="11">
        <v>0</v>
      </c>
      <c r="H52" s="16">
        <f>F52*G52</f>
        <v>0</v>
      </c>
      <c r="I52" s="64"/>
    </row>
    <row r="53" spans="1:9" s="18" customFormat="1" ht="36">
      <c r="A53" s="7">
        <v>25</v>
      </c>
      <c r="B53" s="46" t="s">
        <v>26</v>
      </c>
      <c r="C53" s="8"/>
      <c r="D53" s="14" t="s">
        <v>28</v>
      </c>
      <c r="E53" s="8" t="s">
        <v>27</v>
      </c>
      <c r="F53" s="19">
        <v>1190</v>
      </c>
      <c r="G53" s="11">
        <v>0</v>
      </c>
      <c r="H53" s="16">
        <f>F53*G53</f>
        <v>0</v>
      </c>
      <c r="I53" s="64"/>
    </row>
    <row r="54" spans="1:9" s="18" customFormat="1" ht="24">
      <c r="A54" s="7">
        <v>26</v>
      </c>
      <c r="B54" s="46" t="s">
        <v>40</v>
      </c>
      <c r="C54" s="8"/>
      <c r="D54" s="14" t="s">
        <v>41</v>
      </c>
      <c r="E54" s="8" t="s">
        <v>29</v>
      </c>
      <c r="F54" s="19">
        <v>1455</v>
      </c>
      <c r="G54" s="11">
        <v>0</v>
      </c>
      <c r="H54" s="35">
        <f t="shared" si="2"/>
        <v>0</v>
      </c>
      <c r="I54" s="64"/>
    </row>
    <row r="55" spans="1:9" s="18" customFormat="1" ht="24">
      <c r="A55" s="7">
        <v>27</v>
      </c>
      <c r="B55" s="50" t="s">
        <v>92</v>
      </c>
      <c r="C55" s="8"/>
      <c r="D55" s="23" t="s">
        <v>68</v>
      </c>
      <c r="E55" s="8" t="s">
        <v>29</v>
      </c>
      <c r="F55" s="36">
        <v>485</v>
      </c>
      <c r="G55" s="11">
        <v>0</v>
      </c>
      <c r="H55" s="35">
        <f t="shared" si="2"/>
        <v>0</v>
      </c>
      <c r="I55" s="64"/>
    </row>
    <row r="56" spans="1:9" s="17" customFormat="1" ht="36">
      <c r="A56" s="7">
        <v>28</v>
      </c>
      <c r="B56" s="50" t="s">
        <v>92</v>
      </c>
      <c r="C56" s="8"/>
      <c r="D56" s="23" t="s">
        <v>71</v>
      </c>
      <c r="E56" s="8" t="s">
        <v>29</v>
      </c>
      <c r="F56" s="36">
        <v>20</v>
      </c>
      <c r="G56" s="11">
        <v>0</v>
      </c>
      <c r="H56" s="35">
        <f>F56*G56</f>
        <v>0</v>
      </c>
      <c r="I56"/>
    </row>
    <row r="57" spans="1:9" s="6" customFormat="1" ht="12.75" customHeight="1">
      <c r="A57" s="80" t="s">
        <v>75</v>
      </c>
      <c r="B57" s="81"/>
      <c r="C57" s="81"/>
      <c r="D57" s="81"/>
      <c r="E57" s="81"/>
      <c r="F57" s="81"/>
      <c r="G57" s="82"/>
      <c r="H57" s="13">
        <f>SUM(H48:H56)</f>
        <v>0</v>
      </c>
      <c r="I57"/>
    </row>
    <row r="58" spans="1:9" s="6" customFormat="1" ht="12.75" customHeight="1">
      <c r="A58" s="32"/>
      <c r="B58" s="33"/>
      <c r="C58" s="33"/>
      <c r="D58" s="33"/>
      <c r="E58" s="33"/>
      <c r="F58" s="33"/>
      <c r="G58" s="34"/>
      <c r="H58" s="13"/>
      <c r="I58"/>
    </row>
    <row r="59" spans="1:9" s="1" customFormat="1" ht="12.75">
      <c r="A59" s="85" t="s">
        <v>43</v>
      </c>
      <c r="B59" s="86"/>
      <c r="C59" s="2"/>
      <c r="D59" s="87" t="s">
        <v>72</v>
      </c>
      <c r="E59" s="87"/>
      <c r="F59" s="87"/>
      <c r="G59" s="87"/>
      <c r="H59" s="88"/>
      <c r="I59"/>
    </row>
    <row r="60" spans="1:9" s="1" customFormat="1" ht="24" customHeight="1">
      <c r="A60" s="7">
        <v>29</v>
      </c>
      <c r="B60" s="46" t="s">
        <v>60</v>
      </c>
      <c r="C60" s="8"/>
      <c r="D60" s="14" t="s">
        <v>73</v>
      </c>
      <c r="E60" s="8" t="s">
        <v>25</v>
      </c>
      <c r="F60" s="36">
        <v>138</v>
      </c>
      <c r="G60" s="11">
        <v>0</v>
      </c>
      <c r="H60" s="16">
        <f>F60*G60</f>
        <v>0</v>
      </c>
      <c r="I60"/>
    </row>
    <row r="61" spans="1:8" s="1" customFormat="1" ht="13.5">
      <c r="A61" s="7">
        <v>30</v>
      </c>
      <c r="B61" s="48" t="s">
        <v>92</v>
      </c>
      <c r="C61" s="8"/>
      <c r="D61" s="14" t="s">
        <v>57</v>
      </c>
      <c r="E61" s="8" t="s">
        <v>29</v>
      </c>
      <c r="F61" s="19">
        <v>460</v>
      </c>
      <c r="G61" s="11">
        <v>0</v>
      </c>
      <c r="H61" s="16">
        <f>F61*G61</f>
        <v>0</v>
      </c>
    </row>
    <row r="62" spans="1:11" s="1" customFormat="1" ht="48">
      <c r="A62" s="7">
        <v>31</v>
      </c>
      <c r="B62" s="51" t="s">
        <v>58</v>
      </c>
      <c r="C62" s="8"/>
      <c r="D62" s="23" t="s">
        <v>59</v>
      </c>
      <c r="E62" s="8" t="s">
        <v>29</v>
      </c>
      <c r="F62" s="19">
        <v>460</v>
      </c>
      <c r="G62" s="11">
        <v>0</v>
      </c>
      <c r="H62" s="16">
        <f>F62*G62</f>
        <v>0</v>
      </c>
      <c r="K62"/>
    </row>
    <row r="63" spans="1:8" s="1" customFormat="1" ht="12.75" customHeight="1">
      <c r="A63" s="7">
        <v>32</v>
      </c>
      <c r="B63" s="46" t="s">
        <v>51</v>
      </c>
      <c r="C63" s="8"/>
      <c r="D63" s="14" t="s">
        <v>52</v>
      </c>
      <c r="E63" s="8" t="s">
        <v>27</v>
      </c>
      <c r="F63" s="19">
        <v>400</v>
      </c>
      <c r="G63" s="11">
        <v>0</v>
      </c>
      <c r="H63" s="35">
        <f>F63*G63</f>
        <v>0</v>
      </c>
    </row>
    <row r="64" spans="1:8" s="1" customFormat="1" ht="12" customHeight="1">
      <c r="A64" s="80" t="s">
        <v>74</v>
      </c>
      <c r="B64" s="81"/>
      <c r="C64" s="81"/>
      <c r="D64" s="81"/>
      <c r="E64" s="81"/>
      <c r="F64" s="81"/>
      <c r="G64" s="82"/>
      <c r="H64" s="65">
        <f>SUM(H60:H63)</f>
        <v>0</v>
      </c>
    </row>
    <row r="65" spans="1:8" s="1" customFormat="1" ht="12" customHeight="1">
      <c r="A65" s="53"/>
      <c r="B65" s="54"/>
      <c r="C65" s="33"/>
      <c r="D65" s="33"/>
      <c r="E65" s="33"/>
      <c r="F65" s="33"/>
      <c r="G65" s="33"/>
      <c r="H65" s="65"/>
    </row>
    <row r="66" spans="1:8" s="1" customFormat="1" ht="12">
      <c r="A66" s="83" t="s">
        <v>50</v>
      </c>
      <c r="B66" s="84"/>
      <c r="C66" s="52"/>
      <c r="D66" s="29" t="s">
        <v>77</v>
      </c>
      <c r="E66" s="30"/>
      <c r="F66" s="30"/>
      <c r="G66" s="30"/>
      <c r="H66" s="31"/>
    </row>
    <row r="67" spans="1:8" s="1" customFormat="1" ht="48">
      <c r="A67" s="55">
        <v>33</v>
      </c>
      <c r="B67" s="56" t="s">
        <v>58</v>
      </c>
      <c r="C67" s="8"/>
      <c r="D67" s="23" t="s">
        <v>59</v>
      </c>
      <c r="E67" s="8" t="s">
        <v>29</v>
      </c>
      <c r="F67" s="19">
        <v>15</v>
      </c>
      <c r="G67" s="11">
        <v>0</v>
      </c>
      <c r="H67" s="57">
        <f>F67*G67</f>
        <v>0</v>
      </c>
    </row>
    <row r="68" spans="1:8" s="1" customFormat="1" ht="24">
      <c r="A68" s="7">
        <v>34</v>
      </c>
      <c r="B68" s="8" t="s">
        <v>51</v>
      </c>
      <c r="C68" s="8"/>
      <c r="D68" s="14" t="s">
        <v>52</v>
      </c>
      <c r="E68" s="8" t="s">
        <v>27</v>
      </c>
      <c r="F68" s="19">
        <v>20</v>
      </c>
      <c r="G68" s="11">
        <v>0</v>
      </c>
      <c r="H68" s="57">
        <f>F68*G68</f>
        <v>0</v>
      </c>
    </row>
    <row r="69" spans="1:8" s="1" customFormat="1" ht="12.75">
      <c r="A69" s="80" t="s">
        <v>55</v>
      </c>
      <c r="B69" s="81"/>
      <c r="C69" s="81"/>
      <c r="D69" s="81"/>
      <c r="E69" s="81"/>
      <c r="F69" s="81"/>
      <c r="G69" s="82"/>
      <c r="H69" s="13">
        <v>0</v>
      </c>
    </row>
    <row r="70" spans="1:8" s="1" customFormat="1" ht="12.75">
      <c r="A70" s="32"/>
      <c r="B70" s="33"/>
      <c r="C70" s="33"/>
      <c r="D70" s="33"/>
      <c r="E70" s="33"/>
      <c r="F70" s="33"/>
      <c r="G70" s="34"/>
      <c r="H70" s="13"/>
    </row>
    <row r="71" spans="1:8" s="1" customFormat="1" ht="12">
      <c r="A71" s="85" t="s">
        <v>78</v>
      </c>
      <c r="B71" s="86"/>
      <c r="C71" s="2"/>
      <c r="D71" s="87" t="s">
        <v>99</v>
      </c>
      <c r="E71" s="87"/>
      <c r="F71" s="87"/>
      <c r="G71" s="87"/>
      <c r="H71" s="88"/>
    </row>
    <row r="72" spans="1:8" s="1" customFormat="1" ht="36">
      <c r="A72" s="7">
        <v>35</v>
      </c>
      <c r="B72" s="8" t="s">
        <v>26</v>
      </c>
      <c r="C72" s="8"/>
      <c r="D72" s="14" t="s">
        <v>79</v>
      </c>
      <c r="E72" s="8" t="s">
        <v>27</v>
      </c>
      <c r="F72" s="19">
        <v>36</v>
      </c>
      <c r="G72" s="11">
        <v>0</v>
      </c>
      <c r="H72" s="57">
        <f>F72*G72</f>
        <v>0</v>
      </c>
    </row>
    <row r="73" spans="1:8" s="1" customFormat="1" ht="36">
      <c r="A73" s="7">
        <v>36</v>
      </c>
      <c r="B73" s="8" t="s">
        <v>26</v>
      </c>
      <c r="C73" s="8"/>
      <c r="D73" s="37" t="s">
        <v>93</v>
      </c>
      <c r="E73" s="8" t="s">
        <v>80</v>
      </c>
      <c r="F73" s="19">
        <v>1</v>
      </c>
      <c r="G73" s="11">
        <v>0</v>
      </c>
      <c r="H73" s="57">
        <f>F73*G73</f>
        <v>0</v>
      </c>
    </row>
    <row r="74" spans="1:8" s="1" customFormat="1" ht="12.75" customHeight="1">
      <c r="A74" s="7">
        <v>37</v>
      </c>
      <c r="B74" s="8" t="s">
        <v>26</v>
      </c>
      <c r="C74" s="8"/>
      <c r="D74" s="14" t="s">
        <v>94</v>
      </c>
      <c r="E74" s="8" t="s">
        <v>27</v>
      </c>
      <c r="F74" s="19">
        <v>20</v>
      </c>
      <c r="G74" s="11">
        <v>0</v>
      </c>
      <c r="H74" s="57">
        <f>F74*G74</f>
        <v>0</v>
      </c>
    </row>
    <row r="75" spans="1:8" s="1" customFormat="1" ht="12.75" customHeight="1">
      <c r="A75" s="89" t="s">
        <v>81</v>
      </c>
      <c r="B75" s="90"/>
      <c r="C75" s="90"/>
      <c r="D75" s="90"/>
      <c r="E75" s="90"/>
      <c r="F75" s="90"/>
      <c r="G75" s="90"/>
      <c r="H75" s="38">
        <f>SUM(H72:H74)</f>
        <v>0</v>
      </c>
    </row>
    <row r="76" spans="1:8" s="1" customFormat="1" ht="12.75">
      <c r="A76" s="63"/>
      <c r="H76" s="13"/>
    </row>
    <row r="77" spans="1:8" s="1" customFormat="1" ht="12.75" customHeight="1">
      <c r="A77" s="121" t="s">
        <v>82</v>
      </c>
      <c r="B77" s="122"/>
      <c r="C77" s="39"/>
      <c r="D77" s="123" t="s">
        <v>100</v>
      </c>
      <c r="E77" s="123"/>
      <c r="F77" s="123"/>
      <c r="G77" s="123"/>
      <c r="H77" s="124"/>
    </row>
    <row r="78" spans="1:8" s="1" customFormat="1" ht="12.75" customHeight="1">
      <c r="A78" s="40"/>
      <c r="B78" s="41"/>
      <c r="C78" s="41"/>
      <c r="D78" s="37" t="s">
        <v>83</v>
      </c>
      <c r="E78" s="41"/>
      <c r="F78" s="42"/>
      <c r="G78" s="43"/>
      <c r="H78" s="44"/>
    </row>
    <row r="79" spans="1:8" s="1" customFormat="1" ht="24">
      <c r="A79" s="40">
        <v>38</v>
      </c>
      <c r="B79" s="41" t="s">
        <v>84</v>
      </c>
      <c r="C79" s="41"/>
      <c r="D79" s="37" t="s">
        <v>85</v>
      </c>
      <c r="E79" s="41" t="s">
        <v>29</v>
      </c>
      <c r="F79" s="42">
        <v>30</v>
      </c>
      <c r="G79" s="43">
        <v>0</v>
      </c>
      <c r="H79" s="44">
        <f>F79*G79</f>
        <v>0</v>
      </c>
    </row>
    <row r="80" spans="1:8" s="1" customFormat="1" ht="12.75">
      <c r="A80" s="40"/>
      <c r="B80" s="41"/>
      <c r="C80" s="41"/>
      <c r="D80" s="37" t="s">
        <v>86</v>
      </c>
      <c r="E80" s="41"/>
      <c r="F80" s="42"/>
      <c r="G80" s="26"/>
      <c r="H80" s="44"/>
    </row>
    <row r="81" spans="1:8" s="1" customFormat="1" ht="12.75" customHeight="1">
      <c r="A81" s="40">
        <v>39</v>
      </c>
      <c r="B81" s="41" t="s">
        <v>87</v>
      </c>
      <c r="C81" s="41"/>
      <c r="D81" s="37" t="s">
        <v>88</v>
      </c>
      <c r="E81" s="41" t="s">
        <v>80</v>
      </c>
      <c r="F81" s="42">
        <v>3</v>
      </c>
      <c r="G81" s="43">
        <v>0</v>
      </c>
      <c r="H81" s="44">
        <f>F81*G81</f>
        <v>0</v>
      </c>
    </row>
    <row r="82" spans="1:8" s="1" customFormat="1" ht="12.75">
      <c r="A82" s="125" t="s">
        <v>89</v>
      </c>
      <c r="B82" s="126"/>
      <c r="C82" s="126"/>
      <c r="D82" s="126"/>
      <c r="E82" s="126"/>
      <c r="F82" s="126"/>
      <c r="G82" s="126"/>
      <c r="H82" s="45">
        <v>0</v>
      </c>
    </row>
    <row r="83" spans="1:8" s="1" customFormat="1" ht="12">
      <c r="A83" s="121" t="s">
        <v>90</v>
      </c>
      <c r="B83" s="122"/>
      <c r="C83" s="39"/>
      <c r="D83" s="123" t="s">
        <v>101</v>
      </c>
      <c r="E83" s="123"/>
      <c r="F83" s="123"/>
      <c r="G83" s="123"/>
      <c r="H83" s="124"/>
    </row>
    <row r="84" spans="1:8" s="1" customFormat="1" ht="12">
      <c r="A84" s="1">
        <v>0.22</v>
      </c>
      <c r="B84" s="41"/>
      <c r="C84" s="41"/>
      <c r="D84" s="37"/>
      <c r="E84" s="41"/>
      <c r="F84" s="42"/>
      <c r="G84" s="43"/>
      <c r="H84" s="44"/>
    </row>
    <row r="85" spans="1:8" s="1" customFormat="1" ht="24">
      <c r="A85" s="40">
        <v>40</v>
      </c>
      <c r="B85" s="41" t="s">
        <v>21</v>
      </c>
      <c r="C85" s="71">
        <v>0.22</v>
      </c>
      <c r="D85" s="37" t="s">
        <v>91</v>
      </c>
      <c r="E85" s="41" t="s">
        <v>80</v>
      </c>
      <c r="F85" s="42">
        <v>8</v>
      </c>
      <c r="G85" s="43">
        <v>0</v>
      </c>
      <c r="H85" s="44">
        <f>F85*G85</f>
        <v>0</v>
      </c>
    </row>
    <row r="86" spans="1:8" s="1" customFormat="1" ht="12">
      <c r="A86" s="89" t="s">
        <v>103</v>
      </c>
      <c r="B86" s="90"/>
      <c r="C86" s="90"/>
      <c r="D86" s="90"/>
      <c r="E86" s="90"/>
      <c r="F86" s="90"/>
      <c r="G86" s="90"/>
      <c r="H86" s="77">
        <f>F85*G85</f>
        <v>0</v>
      </c>
    </row>
    <row r="87" spans="1:8" s="1" customFormat="1" ht="12">
      <c r="A87" s="72"/>
      <c r="B87" s="73"/>
      <c r="C87" s="74"/>
      <c r="D87" s="78" t="s">
        <v>102</v>
      </c>
      <c r="E87" s="73"/>
      <c r="F87" s="75"/>
      <c r="G87" s="76"/>
      <c r="H87" s="77"/>
    </row>
    <row r="88" spans="1:8" s="1" customFormat="1" ht="36">
      <c r="A88" s="7">
        <v>3</v>
      </c>
      <c r="B88" s="8" t="s">
        <v>35</v>
      </c>
      <c r="C88" s="8"/>
      <c r="D88" s="14" t="s">
        <v>105</v>
      </c>
      <c r="E88" s="8" t="s">
        <v>25</v>
      </c>
      <c r="F88" s="19">
        <v>20</v>
      </c>
      <c r="G88" s="11">
        <v>0</v>
      </c>
      <c r="H88" s="16">
        <f>F88*G88</f>
        <v>0</v>
      </c>
    </row>
    <row r="89" spans="1:8" s="1" customFormat="1" ht="12">
      <c r="A89" s="89" t="s">
        <v>104</v>
      </c>
      <c r="B89" s="90"/>
      <c r="C89" s="90"/>
      <c r="D89" s="90"/>
      <c r="E89" s="90"/>
      <c r="F89" s="90"/>
      <c r="G89" s="90"/>
      <c r="H89" s="79">
        <f>F88*G88</f>
        <v>0</v>
      </c>
    </row>
    <row r="90" spans="1:8" s="1" customFormat="1" ht="12.75">
      <c r="A90" s="102"/>
      <c r="B90" s="103"/>
      <c r="C90" s="103"/>
      <c r="D90" s="103"/>
      <c r="E90" s="103"/>
      <c r="F90" s="104"/>
      <c r="G90" s="105"/>
      <c r="H90" s="106"/>
    </row>
    <row r="91" spans="1:8" s="1" customFormat="1" ht="12.75">
      <c r="A91" s="66"/>
      <c r="B91" s="67"/>
      <c r="C91" s="67"/>
      <c r="D91" s="67"/>
      <c r="E91" s="67"/>
      <c r="F91" s="68" t="s">
        <v>97</v>
      </c>
      <c r="G91" s="69"/>
      <c r="H91" s="70">
        <f>H11+H14+H27+H36+H45+H57+H64+H69+H75+H82+H86+H89</f>
        <v>0</v>
      </c>
    </row>
    <row r="92" spans="1:8" s="1" customFormat="1" ht="12.75">
      <c r="A92" s="102" t="s">
        <v>98</v>
      </c>
      <c r="B92" s="103"/>
      <c r="C92" s="103"/>
      <c r="D92" s="103"/>
      <c r="E92" s="103"/>
      <c r="F92" s="104"/>
      <c r="G92" s="107">
        <f>H91*C85</f>
        <v>0</v>
      </c>
      <c r="H92" s="108"/>
    </row>
    <row r="93" spans="1:8" s="1" customFormat="1" ht="13.5" thickBot="1">
      <c r="A93" s="97" t="s">
        <v>56</v>
      </c>
      <c r="B93" s="98"/>
      <c r="C93" s="98"/>
      <c r="D93" s="98"/>
      <c r="E93" s="98"/>
      <c r="F93" s="99"/>
      <c r="G93" s="100">
        <f>H91+G92</f>
        <v>0</v>
      </c>
      <c r="H93" s="101"/>
    </row>
    <row r="94" s="1" customFormat="1" ht="12.75" thickTop="1"/>
    <row r="95" s="1" customFormat="1" ht="12"/>
    <row r="96" spans="1:8" ht="12.75">
      <c r="A96" s="1"/>
      <c r="B96" s="1"/>
      <c r="C96" s="1"/>
      <c r="D96" s="1"/>
      <c r="E96" s="1"/>
      <c r="F96" s="1"/>
      <c r="G96" s="25"/>
      <c r="H96" s="25"/>
    </row>
    <row r="97" spans="1:8" ht="12.75">
      <c r="A97" s="1"/>
      <c r="B97" s="1"/>
      <c r="C97" s="1"/>
      <c r="D97" s="1"/>
      <c r="E97" s="1"/>
      <c r="F97" s="1"/>
      <c r="G97" s="25"/>
      <c r="H97" s="25"/>
    </row>
    <row r="98" spans="1:8" ht="12.75">
      <c r="A98" s="1"/>
      <c r="B98" s="1"/>
      <c r="C98" s="1"/>
      <c r="D98" s="1"/>
      <c r="E98" s="1"/>
      <c r="F98" s="1"/>
      <c r="G98" s="25"/>
      <c r="H98" s="25"/>
    </row>
    <row r="99" spans="1:8" ht="12.75">
      <c r="A99" s="1"/>
      <c r="B99" s="1"/>
      <c r="C99" s="1"/>
      <c r="D99" s="1"/>
      <c r="E99" s="1"/>
      <c r="F99" s="1"/>
      <c r="G99" s="25"/>
      <c r="H99" s="25"/>
    </row>
    <row r="100" spans="1:8" ht="12.75">
      <c r="A100" s="1"/>
      <c r="B100" s="1"/>
      <c r="C100" s="1"/>
      <c r="D100" s="1"/>
      <c r="E100" s="1"/>
      <c r="F100" s="1"/>
      <c r="G100" s="25"/>
      <c r="H100" s="25"/>
    </row>
    <row r="101" spans="1:8" ht="12.75">
      <c r="A101" s="1"/>
      <c r="B101" s="1"/>
      <c r="C101" s="1"/>
      <c r="D101" s="1"/>
      <c r="E101" s="1"/>
      <c r="F101" s="1"/>
      <c r="G101" s="25"/>
      <c r="H101" s="25"/>
    </row>
    <row r="102" spans="1:8" ht="12.75">
      <c r="A102" s="1"/>
      <c r="B102" s="1"/>
      <c r="C102" s="1"/>
      <c r="D102" s="1"/>
      <c r="E102" s="1"/>
      <c r="F102" s="1"/>
      <c r="G102" s="25"/>
      <c r="H102" s="25"/>
    </row>
    <row r="103" spans="1:8" ht="12.75">
      <c r="A103" s="1"/>
      <c r="B103" s="1"/>
      <c r="C103" s="1"/>
      <c r="D103" s="1"/>
      <c r="E103" s="1"/>
      <c r="F103" s="1"/>
      <c r="G103" s="25"/>
      <c r="H103" s="25"/>
    </row>
    <row r="104" spans="1:8" ht="12.75">
      <c r="A104" s="1"/>
      <c r="B104" s="1"/>
      <c r="C104" s="1"/>
      <c r="D104" s="1"/>
      <c r="E104" s="1"/>
      <c r="F104" s="1"/>
      <c r="G104" s="25"/>
      <c r="H104" s="25"/>
    </row>
    <row r="105" spans="1:8" ht="12.75">
      <c r="A105" s="1"/>
      <c r="B105" s="1"/>
      <c r="C105" s="1"/>
      <c r="D105" s="1"/>
      <c r="E105" s="1"/>
      <c r="F105" s="1"/>
      <c r="G105" s="25"/>
      <c r="H105" s="25"/>
    </row>
    <row r="106" spans="1:8" ht="12.75">
      <c r="A106" s="1"/>
      <c r="B106" s="1"/>
      <c r="C106" s="1"/>
      <c r="D106" s="1"/>
      <c r="E106" s="1"/>
      <c r="F106" s="1"/>
      <c r="G106" s="25"/>
      <c r="H106" s="25"/>
    </row>
    <row r="107" spans="1:8" ht="12.75">
      <c r="A107" s="1"/>
      <c r="B107" s="1"/>
      <c r="C107" s="1"/>
      <c r="D107" s="1"/>
      <c r="E107" s="1"/>
      <c r="F107" s="1"/>
      <c r="G107" s="25"/>
      <c r="H107" s="25"/>
    </row>
    <row r="108" spans="1:8" ht="12.75">
      <c r="A108" s="1"/>
      <c r="B108" s="1"/>
      <c r="C108" s="1"/>
      <c r="D108" s="1"/>
      <c r="E108" s="1"/>
      <c r="F108" s="1"/>
      <c r="G108" s="25"/>
      <c r="H108" s="25"/>
    </row>
    <row r="109" spans="1:8" ht="12.75">
      <c r="A109" s="1"/>
      <c r="B109" s="1"/>
      <c r="C109" s="1"/>
      <c r="D109" s="1"/>
      <c r="E109" s="1"/>
      <c r="F109" s="1"/>
      <c r="G109" s="25"/>
      <c r="H109" s="25"/>
    </row>
    <row r="110" spans="1:8" ht="12.75">
      <c r="A110" s="1"/>
      <c r="B110" s="1"/>
      <c r="C110" s="1"/>
      <c r="D110" s="1"/>
      <c r="E110" s="1"/>
      <c r="F110" s="1"/>
      <c r="G110" s="25"/>
      <c r="H110" s="25"/>
    </row>
    <row r="111" spans="1:8" ht="12.75">
      <c r="A111" s="1"/>
      <c r="B111" s="1"/>
      <c r="C111" s="1"/>
      <c r="D111" s="1"/>
      <c r="E111" s="1"/>
      <c r="F111" s="1"/>
      <c r="G111" s="25"/>
      <c r="H111" s="25"/>
    </row>
    <row r="112" spans="1:8" ht="12.75">
      <c r="A112" s="1"/>
      <c r="B112" s="1"/>
      <c r="C112" s="1"/>
      <c r="D112" s="1"/>
      <c r="E112" s="1"/>
      <c r="F112" s="1"/>
      <c r="G112" s="25"/>
      <c r="H112" s="25"/>
    </row>
    <row r="113" spans="1:8" ht="12.75">
      <c r="A113" s="1"/>
      <c r="B113" s="1"/>
      <c r="C113" s="1"/>
      <c r="D113" s="1"/>
      <c r="E113" s="1"/>
      <c r="F113" s="1"/>
      <c r="G113" s="25"/>
      <c r="H113" s="25"/>
    </row>
    <row r="114" spans="1:8" ht="12.75">
      <c r="A114" s="1"/>
      <c r="B114" s="1"/>
      <c r="C114" s="1"/>
      <c r="D114" s="1"/>
      <c r="E114" s="1"/>
      <c r="F114" s="1"/>
      <c r="G114" s="25"/>
      <c r="H114" s="25"/>
    </row>
    <row r="115" spans="1:8" ht="12.75">
      <c r="A115" s="1"/>
      <c r="B115" s="1"/>
      <c r="C115" s="1"/>
      <c r="D115" s="1"/>
      <c r="E115" s="1"/>
      <c r="F115" s="1"/>
      <c r="G115" s="25"/>
      <c r="H115" s="25"/>
    </row>
    <row r="116" spans="1:8" ht="12.75">
      <c r="A116" s="1"/>
      <c r="B116" s="1"/>
      <c r="C116" s="1"/>
      <c r="D116" s="1"/>
      <c r="E116" s="1"/>
      <c r="F116" s="1"/>
      <c r="G116" s="25"/>
      <c r="H116" s="25"/>
    </row>
    <row r="117" spans="1:8" ht="12.75">
      <c r="A117" s="1"/>
      <c r="B117" s="1"/>
      <c r="C117" s="1"/>
      <c r="D117" s="1"/>
      <c r="E117" s="1"/>
      <c r="F117" s="1"/>
      <c r="G117" s="25"/>
      <c r="H117" s="25"/>
    </row>
    <row r="118" spans="1:8" ht="12.75">
      <c r="A118" s="1"/>
      <c r="B118" s="1"/>
      <c r="C118" s="1"/>
      <c r="D118" s="1"/>
      <c r="E118" s="1"/>
      <c r="F118" s="1"/>
      <c r="G118" s="25"/>
      <c r="H118" s="25"/>
    </row>
    <row r="119" spans="1:8" ht="12.75">
      <c r="A119" s="1"/>
      <c r="B119" s="1"/>
      <c r="C119" s="1"/>
      <c r="D119" s="1"/>
      <c r="E119" s="1"/>
      <c r="F119" s="1"/>
      <c r="G119" s="25"/>
      <c r="H119" s="25"/>
    </row>
    <row r="120" spans="1:8" ht="12.75">
      <c r="A120" s="1"/>
      <c r="B120" s="1"/>
      <c r="C120" s="1"/>
      <c r="D120" s="1"/>
      <c r="E120" s="1"/>
      <c r="F120" s="1"/>
      <c r="G120" s="25"/>
      <c r="H120" s="25"/>
    </row>
    <row r="121" spans="1:8" ht="12.75">
      <c r="A121" s="1"/>
      <c r="B121" s="1"/>
      <c r="C121" s="1"/>
      <c r="D121" s="1"/>
      <c r="E121" s="1"/>
      <c r="F121" s="1"/>
      <c r="G121" s="25"/>
      <c r="H121" s="25"/>
    </row>
  </sheetData>
  <sheetProtection/>
  <mergeCells count="53">
    <mergeCell ref="A86:G86"/>
    <mergeCell ref="A89:G89"/>
    <mergeCell ref="A83:B83"/>
    <mergeCell ref="D83:H83"/>
    <mergeCell ref="A59:B59"/>
    <mergeCell ref="D59:H59"/>
    <mergeCell ref="A64:G64"/>
    <mergeCell ref="A77:B77"/>
    <mergeCell ref="D77:H77"/>
    <mergeCell ref="A82:G82"/>
    <mergeCell ref="A38:B38"/>
    <mergeCell ref="D38:H38"/>
    <mergeCell ref="A45:G45"/>
    <mergeCell ref="A47:B47"/>
    <mergeCell ref="D47:H47"/>
    <mergeCell ref="A1:H1"/>
    <mergeCell ref="A2:H2"/>
    <mergeCell ref="A3:H3"/>
    <mergeCell ref="A4:H4"/>
    <mergeCell ref="A5:A6"/>
    <mergeCell ref="A12:B12"/>
    <mergeCell ref="D12:H12"/>
    <mergeCell ref="A14:G14"/>
    <mergeCell ref="B5:B6"/>
    <mergeCell ref="C5:C6"/>
    <mergeCell ref="D5:D6"/>
    <mergeCell ref="E5:F5"/>
    <mergeCell ref="G5:G6"/>
    <mergeCell ref="H5:H6"/>
    <mergeCell ref="A8:H8"/>
    <mergeCell ref="A9:B9"/>
    <mergeCell ref="D9:H9"/>
    <mergeCell ref="A11:G11"/>
    <mergeCell ref="A20:H20"/>
    <mergeCell ref="A93:F93"/>
    <mergeCell ref="G93:H93"/>
    <mergeCell ref="A90:F90"/>
    <mergeCell ref="G90:H90"/>
    <mergeCell ref="A92:F92"/>
    <mergeCell ref="G92:H92"/>
    <mergeCell ref="A27:G27"/>
    <mergeCell ref="A21:B21"/>
    <mergeCell ref="D21:H21"/>
    <mergeCell ref="A69:G69"/>
    <mergeCell ref="A66:B66"/>
    <mergeCell ref="A71:B71"/>
    <mergeCell ref="D71:H71"/>
    <mergeCell ref="A75:G75"/>
    <mergeCell ref="A28:H28"/>
    <mergeCell ref="A57:G57"/>
    <mergeCell ref="A29:B29"/>
    <mergeCell ref="D29:H29"/>
    <mergeCell ref="A36:G36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</dc:creator>
  <cp:keywords/>
  <dc:description/>
  <cp:lastModifiedBy>Your User Name</cp:lastModifiedBy>
  <cp:lastPrinted>2010-05-04T10:57:29Z</cp:lastPrinted>
  <dcterms:created xsi:type="dcterms:W3CDTF">2010-03-30T09:31:15Z</dcterms:created>
  <dcterms:modified xsi:type="dcterms:W3CDTF">2010-05-18T09:41:22Z</dcterms:modified>
  <cp:category/>
  <cp:version/>
  <cp:contentType/>
  <cp:contentStatus/>
</cp:coreProperties>
</file>