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zał 2" sheetId="2" r:id="rId2"/>
    <sheet name="zał 3" sheetId="3" r:id="rId3"/>
  </sheets>
  <definedNames/>
  <calcPr fullCalcOnLoad="1"/>
</workbook>
</file>

<file path=xl/sharedStrings.xml><?xml version="1.0" encoding="utf-8"?>
<sst xmlns="http://schemas.openxmlformats.org/spreadsheetml/2006/main" count="109" uniqueCount="89">
  <si>
    <t>Dział</t>
  </si>
  <si>
    <t>Treść</t>
  </si>
  <si>
    <t>Przed zmianą</t>
  </si>
  <si>
    <t>Zmiana</t>
  </si>
  <si>
    <t>Po zmianie</t>
  </si>
  <si>
    <t>801</t>
  </si>
  <si>
    <t>Oświata i wychowanie</t>
  </si>
  <si>
    <t>9 775 478,00</t>
  </si>
  <si>
    <t>0,00</t>
  </si>
  <si>
    <t>80103</t>
  </si>
  <si>
    <t>Oddziały przedszkolne w szkołach podstawowych</t>
  </si>
  <si>
    <t>79 394,00</t>
  </si>
  <si>
    <t>- 510,00</t>
  </si>
  <si>
    <t>78 884,00</t>
  </si>
  <si>
    <t>2310</t>
  </si>
  <si>
    <t>Dotacje celowe przekazane gminie na zadania bieżące realizowane na podstawie porozumień (umów) między jednostkami samorządu terytorialnego</t>
  </si>
  <si>
    <t>8 000,00</t>
  </si>
  <si>
    <t>7 490,00</t>
  </si>
  <si>
    <t>80104</t>
  </si>
  <si>
    <t xml:space="preserve">Przedszkola </t>
  </si>
  <si>
    <t>2 966 787,00</t>
  </si>
  <si>
    <t>510,00</t>
  </si>
  <si>
    <t>2 967 297,00</t>
  </si>
  <si>
    <t>267 300,00</t>
  </si>
  <si>
    <t>267 810,00</t>
  </si>
  <si>
    <t>Razem:</t>
  </si>
  <si>
    <t>21 712 724,07</t>
  </si>
  <si>
    <t>Załącznik Nr 1</t>
  </si>
  <si>
    <t>Wójta Gminy Kleszczewo</t>
  </si>
  <si>
    <t>Zmiana załącznika Nr 2 do Uchwały Nr XXV/182/2012 Rady Gminy Kleszczewo z dnia 19 grudnia 2012r.</t>
  </si>
  <si>
    <t xml:space="preserve"> Zmiana planu wydatków budżetu gminy na 2013 rok</t>
  </si>
  <si>
    <t>Roz- dział</t>
  </si>
  <si>
    <t>Para- graf</t>
  </si>
  <si>
    <t>do Zarządzenia Nr 56/2013</t>
  </si>
  <si>
    <t>z dnia 27 grudnia 2013r.</t>
  </si>
  <si>
    <t>Załącznik Nr 3</t>
  </si>
  <si>
    <t>Zmiana  wydatków w 2013 roku w zakresie zadań realizowanych w drodze umów lub porozumień między jednostkami samorządu terytorialnego</t>
  </si>
  <si>
    <t>Zmiana załącznika Nr 4 do Uchwały Nr XXV/182/2012 Rady Gminy Kleszczewo z dnia 19 grudnia 2012r.</t>
  </si>
  <si>
    <t>Rozdział</t>
  </si>
  <si>
    <t>Pararaf</t>
  </si>
  <si>
    <t xml:space="preserve">Nazwa zadania </t>
  </si>
  <si>
    <t>Dochody</t>
  </si>
  <si>
    <t>zmiana</t>
  </si>
  <si>
    <t>Dochody po zmianie</t>
  </si>
  <si>
    <t>Wydatki</t>
  </si>
  <si>
    <t xml:space="preserve">zmiana </t>
  </si>
  <si>
    <t>Wydatki po zmianie</t>
  </si>
  <si>
    <t>Transport i łączność</t>
  </si>
  <si>
    <t>Lokalny transport zbiorowy</t>
  </si>
  <si>
    <t>przewozy autobusowe na odcinku od granicy Gminy Swarzędz do miejscowośi Tulce</t>
  </si>
  <si>
    <t>pokrycie wydatków  za dzieci uczęszczające do przedszkola niepublicznego</t>
  </si>
  <si>
    <t>Przedszkola</t>
  </si>
  <si>
    <t>wynagrodzenia osobowe</t>
  </si>
  <si>
    <t>Gospodarka komunalna i ochrona środowiska</t>
  </si>
  <si>
    <t>Gospodarka odpadami</t>
  </si>
  <si>
    <t>usuwanie wyrobów zawierających azbest</t>
  </si>
  <si>
    <t>Razem</t>
  </si>
  <si>
    <t>Zestawienie planowanych kwot dotacji  z budżetu w 2013 roku jednostkom sektora finansów publicznych i jednostkom spoza sektora finansów publicznych</t>
  </si>
  <si>
    <t>Zmiana załącznika Nr 6 do Uchwały Nr XXV/182/2012 Rady Gminy Kleszczewo z dnia 19 grudnia 2012r.</t>
  </si>
  <si>
    <t>I Jednostki sektora finansów publicznych</t>
  </si>
  <si>
    <t>Kwota dotacji</t>
  </si>
  <si>
    <t>Nazwa jednostki</t>
  </si>
  <si>
    <t>podmiotowej</t>
  </si>
  <si>
    <t>przedmiotowej</t>
  </si>
  <si>
    <t>celowej</t>
  </si>
  <si>
    <t>Gmina Swarzędz na pokrycie kosztów transportu autobusowego na odcinku od granic Gminy Swarzędz do miejscowości Tulce</t>
  </si>
  <si>
    <t>Miasto Poznań za pobyt dziecka ww oddziale przedszkolnym w szkołach podstawowych</t>
  </si>
  <si>
    <t xml:space="preserve"> za pobyt dzieci w przedszkolu publicznym i niepublicznym</t>
  </si>
  <si>
    <t>w tym:</t>
  </si>
  <si>
    <t>Miasto Poznań</t>
  </si>
  <si>
    <t xml:space="preserve">Gmina Swarzędz </t>
  </si>
  <si>
    <t xml:space="preserve">Gmina Kórnik </t>
  </si>
  <si>
    <t>Gmina  Kostrzyn</t>
  </si>
  <si>
    <t>Miasto Luboń</t>
  </si>
  <si>
    <t>Zakład Komunalny w Kleszczewie dofinansowanie usług</t>
  </si>
  <si>
    <t>Starostwo Powiatowe na likwidację wyrobów zawierających azbest</t>
  </si>
  <si>
    <t>Gminny Ośrodek Kultury i Sportu w Kleszczewie</t>
  </si>
  <si>
    <t>razem przed zmianą</t>
  </si>
  <si>
    <t>razem po zmianie</t>
  </si>
  <si>
    <t>ogółem po zmianie</t>
  </si>
  <si>
    <t>mgr inz Bogdan Kemnitz</t>
  </si>
  <si>
    <t xml:space="preserve">            Wójt Gminy</t>
  </si>
  <si>
    <t>Załącznik Nr 2</t>
  </si>
  <si>
    <t>z dnia 27grudnia  2013r.</t>
  </si>
  <si>
    <t>267 300,00                  +510,00                     =267 810,00</t>
  </si>
  <si>
    <t xml:space="preserve">                         Wójt Gminy</t>
  </si>
  <si>
    <t xml:space="preserve">              mgr inz Bogdan Kemnitz</t>
  </si>
  <si>
    <t>z dnia 27 grudnia  2013r.</t>
  </si>
  <si>
    <t>8 000,00                -510,00               =7 490,00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</si>
</sst>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b/>
      <sz val="8.25"/>
      <name val="Arial"/>
      <family val="2"/>
    </font>
    <font>
      <sz val="12"/>
      <name val="Arial"/>
      <family val="2"/>
    </font>
    <font>
      <sz val="8.2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8.5"/>
      <color indexed="8"/>
      <name val="Times New Roman"/>
      <family val="1"/>
    </font>
    <font>
      <sz val="8.5"/>
      <name val="Times New Roman"/>
      <family val="1"/>
    </font>
    <font>
      <sz val="8.5"/>
      <color indexed="8"/>
      <name val="Czcionka tekstu podstawowego"/>
      <family val="2"/>
    </font>
    <font>
      <b/>
      <sz val="8.5"/>
      <name val="Arial CE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b/>
      <sz val="9"/>
      <color theme="1"/>
      <name val="Times New Roman"/>
      <family val="1"/>
    </font>
    <font>
      <b/>
      <sz val="8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61" fillId="0" borderId="0" xfId="0" applyFont="1" applyAlignment="1">
      <alignment/>
    </xf>
    <xf numFmtId="0" fontId="61" fillId="33" borderId="0" xfId="0" applyFont="1" applyFill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0" xfId="0" applyFont="1" applyFill="1" applyAlignment="1">
      <alignment/>
    </xf>
    <xf numFmtId="0" fontId="14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3" xfId="0" applyFont="1" applyBorder="1" applyAlignment="1">
      <alignment horizontal="center" wrapText="1"/>
    </xf>
    <xf numFmtId="0" fontId="62" fillId="0" borderId="14" xfId="0" applyFont="1" applyBorder="1" applyAlignment="1">
      <alignment horizontal="center" wrapText="1"/>
    </xf>
    <xf numFmtId="0" fontId="62" fillId="0" borderId="15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wrapText="1"/>
    </xf>
    <xf numFmtId="0" fontId="61" fillId="0" borderId="0" xfId="0" applyFont="1" applyAlignment="1">
      <alignment horizontal="center" wrapText="1"/>
    </xf>
    <xf numFmtId="0" fontId="16" fillId="0" borderId="17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13" xfId="0" applyFont="1" applyBorder="1" applyAlignment="1">
      <alignment/>
    </xf>
    <xf numFmtId="4" fontId="16" fillId="0" borderId="14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0" fontId="14" fillId="0" borderId="15" xfId="0" applyFont="1" applyBorder="1" applyAlignment="1">
      <alignment/>
    </xf>
    <xf numFmtId="4" fontId="16" fillId="0" borderId="16" xfId="0" applyNumberFormat="1" applyFont="1" applyBorder="1" applyAlignment="1">
      <alignment/>
    </xf>
    <xf numFmtId="0" fontId="62" fillId="0" borderId="13" xfId="0" applyFont="1" applyBorder="1" applyAlignment="1">
      <alignment horizontal="center" vertical="top"/>
    </xf>
    <xf numFmtId="0" fontId="62" fillId="0" borderId="13" xfId="0" applyFont="1" applyBorder="1" applyAlignment="1">
      <alignment/>
    </xf>
    <xf numFmtId="4" fontId="62" fillId="0" borderId="14" xfId="0" applyNumberFormat="1" applyFont="1" applyBorder="1" applyAlignment="1">
      <alignment/>
    </xf>
    <xf numFmtId="4" fontId="62" fillId="0" borderId="13" xfId="0" applyNumberFormat="1" applyFont="1" applyBorder="1" applyAlignment="1">
      <alignment/>
    </xf>
    <xf numFmtId="0" fontId="61" fillId="0" borderId="15" xfId="0" applyFont="1" applyBorder="1" applyAlignment="1">
      <alignment/>
    </xf>
    <xf numFmtId="4" fontId="62" fillId="0" borderId="16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62" fillId="0" borderId="13" xfId="0" applyFont="1" applyBorder="1" applyAlignment="1">
      <alignment wrapText="1"/>
    </xf>
    <xf numFmtId="4" fontId="62" fillId="0" borderId="13" xfId="0" applyNumberFormat="1" applyFont="1" applyBorder="1" applyAlignment="1">
      <alignment horizontal="right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16" fillId="0" borderId="13" xfId="0" applyFont="1" applyBorder="1" applyAlignment="1">
      <alignment horizontal="center" vertical="top"/>
    </xf>
    <xf numFmtId="4" fontId="16" fillId="0" borderId="15" xfId="0" applyNumberFormat="1" applyFont="1" applyBorder="1" applyAlignment="1">
      <alignment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16" fillId="0" borderId="15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62" fillId="0" borderId="15" xfId="0" applyNumberFormat="1" applyFont="1" applyBorder="1" applyAlignment="1">
      <alignment/>
    </xf>
    <xf numFmtId="0" fontId="62" fillId="0" borderId="15" xfId="0" applyFont="1" applyBorder="1" applyAlignment="1">
      <alignment/>
    </xf>
    <xf numFmtId="0" fontId="64" fillId="0" borderId="13" xfId="0" applyFont="1" applyBorder="1" applyAlignment="1">
      <alignment horizontal="center" vertical="top"/>
    </xf>
    <xf numFmtId="0" fontId="64" fillId="0" borderId="13" xfId="0" applyFont="1" applyBorder="1" applyAlignment="1">
      <alignment wrapText="1"/>
    </xf>
    <xf numFmtId="4" fontId="64" fillId="0" borderId="14" xfId="0" applyNumberFormat="1" applyFont="1" applyBorder="1" applyAlignment="1">
      <alignment/>
    </xf>
    <xf numFmtId="4" fontId="64" fillId="0" borderId="13" xfId="0" applyNumberFormat="1" applyFont="1" applyBorder="1" applyAlignment="1">
      <alignment/>
    </xf>
    <xf numFmtId="4" fontId="64" fillId="0" borderId="16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0" fontId="14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right" vertical="center" wrapText="1"/>
    </xf>
    <xf numFmtId="4" fontId="61" fillId="0" borderId="0" xfId="0" applyNumberFormat="1" applyFont="1" applyAlignment="1">
      <alignment/>
    </xf>
    <xf numFmtId="0" fontId="61" fillId="0" borderId="13" xfId="0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4" fontId="17" fillId="0" borderId="18" xfId="0" applyNumberFormat="1" applyFont="1" applyBorder="1" applyAlignment="1">
      <alignment horizontal="right" vertical="center"/>
    </xf>
    <xf numFmtId="4" fontId="17" fillId="0" borderId="18" xfId="0" applyNumberFormat="1" applyFont="1" applyBorder="1" applyAlignment="1">
      <alignment vertical="center"/>
    </xf>
    <xf numFmtId="4" fontId="17" fillId="0" borderId="18" xfId="0" applyNumberFormat="1" applyFont="1" applyBorder="1" applyAlignment="1">
      <alignment horizontal="right" vertical="center" wrapText="1"/>
    </xf>
    <xf numFmtId="0" fontId="19" fillId="0" borderId="13" xfId="0" applyFont="1" applyFill="1" applyBorder="1" applyAlignment="1">
      <alignment vertical="center" wrapText="1"/>
    </xf>
    <xf numFmtId="4" fontId="19" fillId="0" borderId="13" xfId="0" applyNumberFormat="1" applyFont="1" applyBorder="1" applyAlignment="1">
      <alignment vertical="center"/>
    </xf>
    <xf numFmtId="4" fontId="65" fillId="0" borderId="13" xfId="0" applyNumberFormat="1" applyFont="1" applyBorder="1" applyAlignment="1">
      <alignment vertical="center"/>
    </xf>
    <xf numFmtId="4" fontId="63" fillId="0" borderId="0" xfId="0" applyNumberFormat="1" applyFont="1" applyAlignment="1">
      <alignment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" fontId="21" fillId="0" borderId="13" xfId="0" applyNumberFormat="1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19" fillId="0" borderId="13" xfId="0" applyFont="1" applyFill="1" applyBorder="1" applyAlignment="1">
      <alignment wrapText="1"/>
    </xf>
    <xf numFmtId="0" fontId="61" fillId="0" borderId="20" xfId="0" applyFont="1" applyBorder="1" applyAlignment="1">
      <alignment vertical="center"/>
    </xf>
    <xf numFmtId="0" fontId="19" fillId="0" borderId="20" xfId="0" applyFont="1" applyFill="1" applyBorder="1" applyAlignment="1">
      <alignment wrapText="1"/>
    </xf>
    <xf numFmtId="4" fontId="2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wrapText="1"/>
    </xf>
    <xf numFmtId="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wrapText="1"/>
    </xf>
    <xf numFmtId="0" fontId="24" fillId="33" borderId="0" xfId="0" applyFont="1" applyFill="1" applyAlignment="1">
      <alignment/>
    </xf>
    <xf numFmtId="0" fontId="22" fillId="0" borderId="0" xfId="0" applyFont="1" applyBorder="1" applyAlignment="1">
      <alignment/>
    </xf>
    <xf numFmtId="0" fontId="24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0" fontId="23" fillId="0" borderId="0" xfId="0" applyFont="1" applyFill="1" applyBorder="1" applyAlignment="1">
      <alignment vertical="center" wrapText="1"/>
    </xf>
    <xf numFmtId="4" fontId="23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4" fontId="17" fillId="0" borderId="0" xfId="0" applyNumberFormat="1" applyFont="1" applyBorder="1" applyAlignment="1">
      <alignment vertical="center"/>
    </xf>
    <xf numFmtId="0" fontId="61" fillId="0" borderId="0" xfId="0" applyFont="1" applyBorder="1" applyAlignment="1">
      <alignment/>
    </xf>
    <xf numFmtId="0" fontId="19" fillId="0" borderId="0" xfId="0" applyFont="1" applyFill="1" applyBorder="1" applyAlignment="1">
      <alignment vertical="center" wrapText="1"/>
    </xf>
    <xf numFmtId="4" fontId="19" fillId="0" borderId="0" xfId="0" applyNumberFormat="1" applyFont="1" applyBorder="1" applyAlignment="1">
      <alignment vertical="center"/>
    </xf>
    <xf numFmtId="4" fontId="61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25" fillId="33" borderId="0" xfId="0" applyFont="1" applyFill="1" applyAlignment="1">
      <alignment/>
    </xf>
    <xf numFmtId="0" fontId="14" fillId="33" borderId="0" xfId="0" applyFont="1" applyFill="1" applyAlignment="1">
      <alignment/>
    </xf>
    <xf numFmtId="49" fontId="9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NumberFormat="1" applyFont="1" applyFill="1" applyBorder="1" applyAlignment="1" applyProtection="1">
      <alignment horizontal="left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33" borderId="0" xfId="0" applyFont="1" applyFill="1" applyAlignment="1">
      <alignment horizontal="center" wrapText="1"/>
    </xf>
    <xf numFmtId="0" fontId="26" fillId="33" borderId="0" xfId="0" applyFont="1" applyFill="1" applyAlignment="1">
      <alignment horizontal="center" wrapText="1"/>
    </xf>
    <xf numFmtId="0" fontId="5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61" fillId="0" borderId="0" xfId="0" applyFont="1" applyAlignment="1">
      <alignment wrapText="1"/>
    </xf>
    <xf numFmtId="0" fontId="5" fillId="33" borderId="0" xfId="0" applyFont="1" applyFill="1" applyAlignment="1">
      <alignment horizontal="center" wrapText="1"/>
    </xf>
    <xf numFmtId="4" fontId="23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1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4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1" width="6.57421875" style="15" customWidth="1"/>
    <col min="2" max="2" width="5.8515625" style="15" customWidth="1"/>
    <col min="3" max="3" width="6.421875" style="15" customWidth="1"/>
    <col min="4" max="4" width="33.57421875" style="15" customWidth="1"/>
    <col min="5" max="5" width="12.421875" style="15" customWidth="1"/>
    <col min="6" max="6" width="10.421875" style="15" customWidth="1"/>
    <col min="7" max="7" width="12.140625" style="15" customWidth="1"/>
  </cols>
  <sheetData>
    <row r="1" spans="1:7" s="2" customFormat="1" ht="15">
      <c r="A1" s="114"/>
      <c r="B1" s="114"/>
      <c r="C1" s="114"/>
      <c r="D1" s="114"/>
      <c r="E1" s="115" t="s">
        <v>27</v>
      </c>
      <c r="F1" s="114"/>
      <c r="G1" s="114"/>
    </row>
    <row r="2" spans="1:7" s="2" customFormat="1" ht="15">
      <c r="A2" s="114"/>
      <c r="B2" s="114"/>
      <c r="C2" s="114"/>
      <c r="D2" s="114"/>
      <c r="E2" s="115" t="s">
        <v>33</v>
      </c>
      <c r="F2" s="114"/>
      <c r="G2" s="114"/>
    </row>
    <row r="3" spans="1:7" s="2" customFormat="1" ht="15">
      <c r="A3" s="114"/>
      <c r="B3" s="114"/>
      <c r="C3" s="114"/>
      <c r="D3" s="114"/>
      <c r="E3" s="115" t="s">
        <v>28</v>
      </c>
      <c r="F3" s="114"/>
      <c r="G3" s="114"/>
    </row>
    <row r="4" spans="1:7" s="2" customFormat="1" ht="15">
      <c r="A4" s="114"/>
      <c r="B4" s="114"/>
      <c r="C4" s="114"/>
      <c r="D4" s="114"/>
      <c r="E4" s="115" t="s">
        <v>34</v>
      </c>
      <c r="F4" s="114"/>
      <c r="G4" s="114"/>
    </row>
    <row r="5" spans="1:7" s="2" customFormat="1" ht="20.25" customHeight="1">
      <c r="A5" s="114"/>
      <c r="B5" s="114"/>
      <c r="C5" s="114"/>
      <c r="D5" s="114"/>
      <c r="E5" s="114"/>
      <c r="F5" s="114"/>
      <c r="G5" s="114"/>
    </row>
    <row r="6" spans="1:7" s="2" customFormat="1" ht="15">
      <c r="A6" s="119" t="s">
        <v>30</v>
      </c>
      <c r="B6" s="120"/>
      <c r="C6" s="120"/>
      <c r="D6" s="120"/>
      <c r="E6" s="120"/>
      <c r="F6" s="120"/>
      <c r="G6" s="120"/>
    </row>
    <row r="7" spans="1:10" s="2" customFormat="1" ht="30" customHeight="1">
      <c r="A7" s="121" t="s">
        <v>29</v>
      </c>
      <c r="B7" s="122"/>
      <c r="C7" s="122"/>
      <c r="D7" s="122"/>
      <c r="E7" s="122"/>
      <c r="F7" s="122"/>
      <c r="G7" s="123"/>
      <c r="J7" s="3"/>
    </row>
    <row r="9" spans="1:7" s="1" customFormat="1" ht="27" customHeight="1">
      <c r="A9" s="4" t="s">
        <v>0</v>
      </c>
      <c r="B9" s="4" t="s">
        <v>31</v>
      </c>
      <c r="C9" s="4" t="s">
        <v>32</v>
      </c>
      <c r="D9" s="4" t="s">
        <v>1</v>
      </c>
      <c r="E9" s="4" t="s">
        <v>2</v>
      </c>
      <c r="F9" s="4" t="s">
        <v>3</v>
      </c>
      <c r="G9" s="4" t="s">
        <v>4</v>
      </c>
    </row>
    <row r="10" spans="1:7" s="1" customFormat="1" ht="16.5" customHeight="1">
      <c r="A10" s="5" t="s">
        <v>5</v>
      </c>
      <c r="B10" s="5"/>
      <c r="C10" s="5"/>
      <c r="D10" s="6" t="s">
        <v>6</v>
      </c>
      <c r="E10" s="7" t="s">
        <v>7</v>
      </c>
      <c r="F10" s="7" t="s">
        <v>8</v>
      </c>
      <c r="G10" s="7" t="s">
        <v>7</v>
      </c>
    </row>
    <row r="11" spans="1:7" s="1" customFormat="1" ht="28.5" customHeight="1">
      <c r="A11" s="8"/>
      <c r="B11" s="9" t="s">
        <v>9</v>
      </c>
      <c r="C11" s="10"/>
      <c r="D11" s="11" t="s">
        <v>10</v>
      </c>
      <c r="E11" s="12" t="s">
        <v>11</v>
      </c>
      <c r="F11" s="12" t="s">
        <v>12</v>
      </c>
      <c r="G11" s="12" t="s">
        <v>13</v>
      </c>
    </row>
    <row r="12" spans="1:7" s="1" customFormat="1" ht="51" customHeight="1">
      <c r="A12" s="13"/>
      <c r="B12" s="13"/>
      <c r="C12" s="9" t="s">
        <v>14</v>
      </c>
      <c r="D12" s="11" t="s">
        <v>15</v>
      </c>
      <c r="E12" s="12" t="s">
        <v>16</v>
      </c>
      <c r="F12" s="12" t="s">
        <v>12</v>
      </c>
      <c r="G12" s="12" t="s">
        <v>17</v>
      </c>
    </row>
    <row r="13" spans="1:7" s="1" customFormat="1" ht="16.5" customHeight="1">
      <c r="A13" s="8"/>
      <c r="B13" s="9" t="s">
        <v>18</v>
      </c>
      <c r="C13" s="10"/>
      <c r="D13" s="11" t="s">
        <v>19</v>
      </c>
      <c r="E13" s="12" t="s">
        <v>20</v>
      </c>
      <c r="F13" s="12" t="s">
        <v>21</v>
      </c>
      <c r="G13" s="12" t="s">
        <v>22</v>
      </c>
    </row>
    <row r="14" spans="1:7" s="1" customFormat="1" ht="51" customHeight="1">
      <c r="A14" s="13"/>
      <c r="B14" s="13"/>
      <c r="C14" s="9" t="s">
        <v>14</v>
      </c>
      <c r="D14" s="11" t="s">
        <v>15</v>
      </c>
      <c r="E14" s="12" t="s">
        <v>23</v>
      </c>
      <c r="F14" s="12" t="s">
        <v>21</v>
      </c>
      <c r="G14" s="12" t="s">
        <v>24</v>
      </c>
    </row>
    <row r="15" spans="1:7" s="1" customFormat="1" ht="5.25" customHeight="1">
      <c r="A15" s="116"/>
      <c r="B15" s="116"/>
      <c r="C15" s="116"/>
      <c r="D15" s="117"/>
      <c r="E15" s="117"/>
      <c r="F15" s="117"/>
      <c r="G15" s="117"/>
    </row>
    <row r="16" spans="1:7" s="1" customFormat="1" ht="16.5" customHeight="1">
      <c r="A16" s="118" t="s">
        <v>25</v>
      </c>
      <c r="B16" s="118"/>
      <c r="C16" s="118"/>
      <c r="D16" s="118"/>
      <c r="E16" s="14" t="s">
        <v>26</v>
      </c>
      <c r="F16" s="14" t="s">
        <v>8</v>
      </c>
      <c r="G16" s="14" t="s">
        <v>26</v>
      </c>
    </row>
    <row r="19" spans="5:6" ht="15">
      <c r="E19" s="93" t="s">
        <v>81</v>
      </c>
      <c r="F19" s="93"/>
    </row>
    <row r="20" spans="5:6" ht="15">
      <c r="E20" s="93"/>
      <c r="F20" s="93"/>
    </row>
    <row r="21" spans="5:6" ht="15">
      <c r="E21" s="93" t="s">
        <v>80</v>
      </c>
      <c r="F21" s="93"/>
    </row>
  </sheetData>
  <sheetProtection/>
  <mergeCells count="5">
    <mergeCell ref="A15:C15"/>
    <mergeCell ref="D15:G15"/>
    <mergeCell ref="A16:D16"/>
    <mergeCell ref="A6:G6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I26" sqref="I26"/>
    </sheetView>
  </sheetViews>
  <sheetFormatPr defaultColWidth="5.140625" defaultRowHeight="15"/>
  <cols>
    <col min="1" max="1" width="6.28125" style="2" customWidth="1"/>
    <col min="2" max="2" width="7.8515625" style="2" customWidth="1"/>
    <col min="3" max="3" width="6.7109375" style="2" customWidth="1"/>
    <col min="4" max="4" width="46.140625" style="2" customWidth="1"/>
    <col min="5" max="6" width="8.421875" style="2" customWidth="1"/>
    <col min="7" max="7" width="9.421875" style="2" customWidth="1"/>
    <col min="8" max="8" width="11.00390625" style="2" customWidth="1"/>
    <col min="9" max="9" width="10.140625" style="2" customWidth="1"/>
    <col min="10" max="10" width="11.00390625" style="2" customWidth="1"/>
    <col min="11" max="16384" width="5.140625" style="2" customWidth="1"/>
  </cols>
  <sheetData>
    <row r="1" ht="15">
      <c r="H1" s="16" t="s">
        <v>82</v>
      </c>
    </row>
    <row r="2" ht="15">
      <c r="H2" s="16" t="s">
        <v>33</v>
      </c>
    </row>
    <row r="3" ht="15">
      <c r="H3" s="16" t="s">
        <v>28</v>
      </c>
    </row>
    <row r="4" ht="15">
      <c r="H4" s="16" t="s">
        <v>83</v>
      </c>
    </row>
    <row r="5" ht="15" customHeight="1"/>
    <row r="6" spans="1:10" ht="29.25" customHeight="1">
      <c r="A6" s="124" t="s">
        <v>36</v>
      </c>
      <c r="B6" s="124"/>
      <c r="C6" s="124"/>
      <c r="D6" s="124"/>
      <c r="E6" s="124"/>
      <c r="F6" s="124"/>
      <c r="G6" s="124"/>
      <c r="H6" s="124"/>
      <c r="I6" s="125"/>
      <c r="J6" s="125"/>
    </row>
    <row r="7" spans="1:12" ht="15">
      <c r="A7" s="126" t="s">
        <v>37</v>
      </c>
      <c r="B7" s="125"/>
      <c r="C7" s="125"/>
      <c r="D7" s="125"/>
      <c r="E7" s="125"/>
      <c r="F7" s="125"/>
      <c r="G7" s="125"/>
      <c r="H7" s="125"/>
      <c r="I7" s="125"/>
      <c r="J7" s="125"/>
      <c r="K7" s="17"/>
      <c r="L7" s="17"/>
    </row>
    <row r="8" ht="12.75" customHeight="1"/>
    <row r="9" ht="15.75" customHeight="1"/>
    <row r="10" spans="1:10" s="24" customFormat="1" ht="24.75">
      <c r="A10" s="18" t="s">
        <v>0</v>
      </c>
      <c r="B10" s="18" t="s">
        <v>38</v>
      </c>
      <c r="C10" s="18" t="s">
        <v>39</v>
      </c>
      <c r="D10" s="18" t="s">
        <v>40</v>
      </c>
      <c r="E10" s="19" t="s">
        <v>41</v>
      </c>
      <c r="F10" s="18" t="s">
        <v>42</v>
      </c>
      <c r="G10" s="20" t="s">
        <v>43</v>
      </c>
      <c r="H10" s="21" t="s">
        <v>44</v>
      </c>
      <c r="I10" s="22" t="s">
        <v>45</v>
      </c>
      <c r="J10" s="23" t="s">
        <v>46</v>
      </c>
    </row>
    <row r="11" spans="1:10" s="16" customFormat="1" ht="12.75">
      <c r="A11" s="25">
        <v>600</v>
      </c>
      <c r="B11" s="26"/>
      <c r="C11" s="25"/>
      <c r="D11" s="27" t="s">
        <v>47</v>
      </c>
      <c r="E11" s="28"/>
      <c r="F11" s="29"/>
      <c r="G11" s="30"/>
      <c r="H11" s="31">
        <f>H13</f>
        <v>68000</v>
      </c>
      <c r="I11" s="29">
        <f>I12</f>
        <v>0</v>
      </c>
      <c r="J11" s="29">
        <f>H11+I11</f>
        <v>68000</v>
      </c>
    </row>
    <row r="12" spans="1:10" ht="15">
      <c r="A12" s="32"/>
      <c r="B12" s="32">
        <v>60004</v>
      </c>
      <c r="C12" s="32"/>
      <c r="D12" s="33" t="s">
        <v>48</v>
      </c>
      <c r="E12" s="34"/>
      <c r="F12" s="35"/>
      <c r="G12" s="36"/>
      <c r="H12" s="37">
        <f>H13</f>
        <v>68000</v>
      </c>
      <c r="I12" s="35"/>
      <c r="J12" s="38">
        <f aca="true" t="shared" si="0" ref="J12:J21">H12+I12</f>
        <v>68000</v>
      </c>
    </row>
    <row r="13" spans="1:13" ht="24.75">
      <c r="A13" s="32"/>
      <c r="B13" s="32"/>
      <c r="C13" s="32">
        <v>2310</v>
      </c>
      <c r="D13" s="39" t="s">
        <v>49</v>
      </c>
      <c r="E13" s="34"/>
      <c r="F13" s="35"/>
      <c r="G13" s="36"/>
      <c r="H13" s="37">
        <v>68000</v>
      </c>
      <c r="I13" s="40"/>
      <c r="J13" s="38">
        <f t="shared" si="0"/>
        <v>68000</v>
      </c>
      <c r="K13" s="41"/>
      <c r="L13" s="41"/>
      <c r="M13" s="42"/>
    </row>
    <row r="14" spans="1:10" s="16" customFormat="1" ht="12.75">
      <c r="A14" s="43">
        <v>801</v>
      </c>
      <c r="B14" s="43"/>
      <c r="C14" s="43"/>
      <c r="D14" s="27" t="s">
        <v>6</v>
      </c>
      <c r="E14" s="28">
        <f>E17</f>
        <v>274000</v>
      </c>
      <c r="F14" s="28">
        <f>F17</f>
        <v>0</v>
      </c>
      <c r="G14" s="44">
        <f>G15+G17</f>
        <v>274000</v>
      </c>
      <c r="H14" s="31">
        <f>H15+H17</f>
        <v>549300</v>
      </c>
      <c r="I14" s="31">
        <f>I15+I17</f>
        <v>0</v>
      </c>
      <c r="J14" s="31">
        <f>J15+J17</f>
        <v>549300</v>
      </c>
    </row>
    <row r="15" spans="1:10" s="16" customFormat="1" ht="12.75">
      <c r="A15" s="43"/>
      <c r="B15" s="45">
        <v>80103</v>
      </c>
      <c r="C15" s="45"/>
      <c r="D15" s="46" t="s">
        <v>10</v>
      </c>
      <c r="E15" s="47"/>
      <c r="F15" s="38"/>
      <c r="G15" s="48"/>
      <c r="H15" s="49">
        <f>H16</f>
        <v>8000</v>
      </c>
      <c r="I15" s="38">
        <f>I16</f>
        <v>-510</v>
      </c>
      <c r="J15" s="38">
        <f t="shared" si="0"/>
        <v>7490</v>
      </c>
    </row>
    <row r="16" spans="1:10" s="16" customFormat="1" ht="24">
      <c r="A16" s="43"/>
      <c r="B16" s="45"/>
      <c r="C16" s="45">
        <v>2310</v>
      </c>
      <c r="D16" s="39" t="s">
        <v>50</v>
      </c>
      <c r="E16" s="47"/>
      <c r="F16" s="38"/>
      <c r="G16" s="48"/>
      <c r="H16" s="49">
        <v>8000</v>
      </c>
      <c r="I16" s="38">
        <v>-510</v>
      </c>
      <c r="J16" s="38">
        <f t="shared" si="0"/>
        <v>7490</v>
      </c>
    </row>
    <row r="17" spans="1:10" ht="15">
      <c r="A17" s="32"/>
      <c r="B17" s="32">
        <v>80104</v>
      </c>
      <c r="C17" s="32"/>
      <c r="D17" s="33" t="s">
        <v>51</v>
      </c>
      <c r="E17" s="34">
        <f>E18</f>
        <v>274000</v>
      </c>
      <c r="F17" s="35">
        <f>F18</f>
        <v>0</v>
      </c>
      <c r="G17" s="50">
        <f>G18</f>
        <v>274000</v>
      </c>
      <c r="H17" s="37">
        <f>H18+H19</f>
        <v>541300</v>
      </c>
      <c r="I17" s="35">
        <f>I18+I19</f>
        <v>510</v>
      </c>
      <c r="J17" s="35">
        <f>J18+J19</f>
        <v>541810</v>
      </c>
    </row>
    <row r="18" spans="1:10" ht="24.75">
      <c r="A18" s="32"/>
      <c r="B18" s="32"/>
      <c r="C18" s="32">
        <v>2310</v>
      </c>
      <c r="D18" s="39" t="s">
        <v>50</v>
      </c>
      <c r="E18" s="34">
        <v>274000</v>
      </c>
      <c r="F18" s="35"/>
      <c r="G18" s="50">
        <f>E18+F18</f>
        <v>274000</v>
      </c>
      <c r="H18" s="37">
        <v>267300</v>
      </c>
      <c r="I18" s="35">
        <v>510</v>
      </c>
      <c r="J18" s="38">
        <f t="shared" si="0"/>
        <v>267810</v>
      </c>
    </row>
    <row r="19" spans="1:10" ht="15">
      <c r="A19" s="32"/>
      <c r="B19" s="32"/>
      <c r="C19" s="32">
        <v>4010</v>
      </c>
      <c r="D19" s="39" t="s">
        <v>52</v>
      </c>
      <c r="E19" s="34"/>
      <c r="F19" s="35"/>
      <c r="G19" s="51"/>
      <c r="H19" s="37">
        <v>274000</v>
      </c>
      <c r="I19" s="35"/>
      <c r="J19" s="38">
        <f t="shared" si="0"/>
        <v>274000</v>
      </c>
    </row>
    <row r="20" spans="1:10" ht="15">
      <c r="A20" s="52">
        <v>900</v>
      </c>
      <c r="B20" s="52"/>
      <c r="C20" s="52"/>
      <c r="D20" s="53" t="s">
        <v>53</v>
      </c>
      <c r="E20" s="54"/>
      <c r="F20" s="55"/>
      <c r="G20" s="51"/>
      <c r="H20" s="56">
        <f>H21</f>
        <v>8000</v>
      </c>
      <c r="I20" s="35"/>
      <c r="J20" s="29">
        <f t="shared" si="0"/>
        <v>8000</v>
      </c>
    </row>
    <row r="21" spans="1:10" ht="15">
      <c r="A21" s="32"/>
      <c r="B21" s="32">
        <v>90002</v>
      </c>
      <c r="C21" s="32"/>
      <c r="D21" s="39" t="s">
        <v>54</v>
      </c>
      <c r="E21" s="34"/>
      <c r="F21" s="35"/>
      <c r="G21" s="51"/>
      <c r="H21" s="37">
        <f>H22</f>
        <v>8000</v>
      </c>
      <c r="I21" s="35"/>
      <c r="J21" s="38">
        <f t="shared" si="0"/>
        <v>8000</v>
      </c>
    </row>
    <row r="22" spans="1:10" ht="15">
      <c r="A22" s="32"/>
      <c r="B22" s="32"/>
      <c r="C22" s="32">
        <v>2320</v>
      </c>
      <c r="D22" s="39" t="s">
        <v>55</v>
      </c>
      <c r="E22" s="34"/>
      <c r="F22" s="35"/>
      <c r="G22" s="36"/>
      <c r="H22" s="37">
        <v>8000</v>
      </c>
      <c r="I22" s="35"/>
      <c r="J22" s="38">
        <f>H22+I22</f>
        <v>8000</v>
      </c>
    </row>
    <row r="23" spans="1:10" s="16" customFormat="1" ht="12.75">
      <c r="A23" s="27"/>
      <c r="B23" s="27"/>
      <c r="C23" s="27"/>
      <c r="D23" s="27" t="s">
        <v>56</v>
      </c>
      <c r="E23" s="28">
        <f>E14</f>
        <v>274000</v>
      </c>
      <c r="F23" s="28">
        <f>F14+F12+F20</f>
        <v>0</v>
      </c>
      <c r="G23" s="28">
        <f>G14+G12+G20</f>
        <v>274000</v>
      </c>
      <c r="H23" s="31">
        <f>H14+H11+H20</f>
        <v>625300</v>
      </c>
      <c r="I23" s="29">
        <f>I14+I11+I20</f>
        <v>0</v>
      </c>
      <c r="J23" s="29">
        <f>J14+J11+J20</f>
        <v>625300</v>
      </c>
    </row>
    <row r="24" spans="7:8" ht="15">
      <c r="G24" s="57"/>
      <c r="H24" s="57"/>
    </row>
    <row r="26" spans="8:10" ht="15">
      <c r="H26" s="93" t="s">
        <v>81</v>
      </c>
      <c r="I26" s="93"/>
      <c r="J26" s="15"/>
    </row>
    <row r="27" spans="8:10" ht="15">
      <c r="H27" s="93"/>
      <c r="I27" s="93"/>
      <c r="J27" s="15"/>
    </row>
    <row r="28" spans="8:10" ht="15">
      <c r="H28" s="93" t="s">
        <v>80</v>
      </c>
      <c r="I28" s="93"/>
      <c r="J28" s="1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2">
      <selection activeCell="C27" sqref="C27"/>
    </sheetView>
  </sheetViews>
  <sheetFormatPr defaultColWidth="15.00390625" defaultRowHeight="15"/>
  <cols>
    <col min="1" max="1" width="6.140625" style="2" customWidth="1"/>
    <col min="2" max="2" width="7.7109375" style="2" customWidth="1"/>
    <col min="3" max="3" width="39.00390625" style="2" customWidth="1"/>
    <col min="4" max="4" width="11.28125" style="2" customWidth="1"/>
    <col min="5" max="5" width="12.140625" style="2" customWidth="1"/>
    <col min="6" max="6" width="10.8515625" style="2" customWidth="1"/>
    <col min="7" max="16384" width="15.00390625" style="2" customWidth="1"/>
  </cols>
  <sheetData>
    <row r="1" ht="15">
      <c r="D1" s="16" t="s">
        <v>35</v>
      </c>
    </row>
    <row r="2" ht="15">
      <c r="D2" s="16" t="s">
        <v>33</v>
      </c>
    </row>
    <row r="3" ht="15">
      <c r="D3" s="16" t="s">
        <v>28</v>
      </c>
    </row>
    <row r="4" ht="15">
      <c r="D4" s="16" t="s">
        <v>87</v>
      </c>
    </row>
    <row r="7" spans="1:6" ht="29.25" customHeight="1">
      <c r="A7" s="129" t="s">
        <v>57</v>
      </c>
      <c r="B7" s="129"/>
      <c r="C7" s="129"/>
      <c r="D7" s="129"/>
      <c r="E7" s="129"/>
      <c r="F7" s="129"/>
    </row>
    <row r="8" spans="1:7" ht="15">
      <c r="A8" s="126" t="s">
        <v>58</v>
      </c>
      <c r="B8" s="130"/>
      <c r="C8" s="130"/>
      <c r="D8" s="130"/>
      <c r="E8" s="130"/>
      <c r="F8" s="130"/>
      <c r="G8" s="24"/>
    </row>
    <row r="10" spans="1:6" ht="15">
      <c r="A10" s="58" t="s">
        <v>59</v>
      </c>
      <c r="B10" s="58"/>
      <c r="C10" s="58"/>
      <c r="D10" s="131" t="s">
        <v>60</v>
      </c>
      <c r="E10" s="131"/>
      <c r="F10" s="131"/>
    </row>
    <row r="11" spans="1:6" ht="15">
      <c r="A11" s="59" t="s">
        <v>0</v>
      </c>
      <c r="B11" s="59" t="s">
        <v>38</v>
      </c>
      <c r="C11" s="59" t="s">
        <v>61</v>
      </c>
      <c r="D11" s="60" t="s">
        <v>62</v>
      </c>
      <c r="E11" s="60" t="s">
        <v>63</v>
      </c>
      <c r="F11" s="60" t="s">
        <v>64</v>
      </c>
    </row>
    <row r="12" spans="1:6" ht="33.75">
      <c r="A12" s="61">
        <v>600</v>
      </c>
      <c r="B12" s="61">
        <v>60004</v>
      </c>
      <c r="C12" s="62" t="s">
        <v>65</v>
      </c>
      <c r="D12" s="63"/>
      <c r="E12" s="63"/>
      <c r="F12" s="64">
        <v>68000</v>
      </c>
    </row>
    <row r="13" spans="1:6" ht="33.75">
      <c r="A13" s="61">
        <v>801</v>
      </c>
      <c r="B13" s="61">
        <v>80103</v>
      </c>
      <c r="C13" s="62" t="s">
        <v>66</v>
      </c>
      <c r="D13" s="63"/>
      <c r="E13" s="63"/>
      <c r="F13" s="64" t="s">
        <v>88</v>
      </c>
    </row>
    <row r="14" spans="1:6" ht="33.75">
      <c r="A14" s="61">
        <v>801</v>
      </c>
      <c r="B14" s="61">
        <v>80104</v>
      </c>
      <c r="C14" s="62" t="s">
        <v>67</v>
      </c>
      <c r="D14" s="63"/>
      <c r="E14" s="63"/>
      <c r="F14" s="64" t="s">
        <v>84</v>
      </c>
    </row>
    <row r="15" spans="1:7" ht="15">
      <c r="A15" s="61"/>
      <c r="B15" s="61"/>
      <c r="C15" s="62" t="s">
        <v>68</v>
      </c>
      <c r="D15" s="63"/>
      <c r="E15" s="63"/>
      <c r="F15" s="64"/>
      <c r="G15" s="65"/>
    </row>
    <row r="16" spans="1:7" ht="15">
      <c r="A16" s="66"/>
      <c r="B16" s="66"/>
      <c r="C16" s="62" t="s">
        <v>69</v>
      </c>
      <c r="D16" s="67"/>
      <c r="E16" s="67"/>
      <c r="F16" s="64">
        <v>155570</v>
      </c>
      <c r="G16" s="65"/>
    </row>
    <row r="17" spans="1:6" ht="14.25" customHeight="1">
      <c r="A17" s="61"/>
      <c r="B17" s="61"/>
      <c r="C17" s="62" t="s">
        <v>70</v>
      </c>
      <c r="D17" s="67"/>
      <c r="E17" s="67"/>
      <c r="F17" s="68">
        <v>78070</v>
      </c>
    </row>
    <row r="18" spans="1:6" ht="16.5" customHeight="1">
      <c r="A18" s="61"/>
      <c r="B18" s="61"/>
      <c r="C18" s="62" t="s">
        <v>71</v>
      </c>
      <c r="D18" s="67"/>
      <c r="E18" s="67"/>
      <c r="F18" s="64">
        <v>19970</v>
      </c>
    </row>
    <row r="19" spans="1:6" ht="16.5" customHeight="1">
      <c r="A19" s="61"/>
      <c r="B19" s="61"/>
      <c r="C19" s="62" t="s">
        <v>72</v>
      </c>
      <c r="D19" s="67"/>
      <c r="E19" s="67"/>
      <c r="F19" s="64">
        <v>4710</v>
      </c>
    </row>
    <row r="20" spans="1:7" ht="16.5" customHeight="1">
      <c r="A20" s="61"/>
      <c r="B20" s="61"/>
      <c r="C20" s="62" t="s">
        <v>73</v>
      </c>
      <c r="D20" s="67"/>
      <c r="E20" s="67"/>
      <c r="F20" s="64">
        <v>9490</v>
      </c>
      <c r="G20" s="65"/>
    </row>
    <row r="21" spans="1:6" ht="37.5" customHeight="1">
      <c r="A21" s="61">
        <v>900</v>
      </c>
      <c r="B21" s="61">
        <v>90017</v>
      </c>
      <c r="C21" s="62" t="s">
        <v>74</v>
      </c>
      <c r="D21" s="67"/>
      <c r="E21" s="67">
        <v>1047000</v>
      </c>
      <c r="F21" s="64">
        <v>187150</v>
      </c>
    </row>
    <row r="22" spans="1:6" ht="37.5" customHeight="1">
      <c r="A22" s="61">
        <v>900</v>
      </c>
      <c r="B22" s="61">
        <v>90002</v>
      </c>
      <c r="C22" s="69" t="s">
        <v>75</v>
      </c>
      <c r="D22" s="67"/>
      <c r="E22" s="67"/>
      <c r="F22" s="64">
        <v>8000</v>
      </c>
    </row>
    <row r="23" spans="1:6" ht="33.75" customHeight="1">
      <c r="A23" s="70">
        <v>921</v>
      </c>
      <c r="B23" s="70">
        <v>92114</v>
      </c>
      <c r="C23" s="132" t="s">
        <v>76</v>
      </c>
      <c r="D23" s="71">
        <v>778800</v>
      </c>
      <c r="E23" s="72"/>
      <c r="F23" s="73">
        <v>85375</v>
      </c>
    </row>
    <row r="24" spans="1:6" ht="27" customHeight="1">
      <c r="A24" s="61">
        <v>921</v>
      </c>
      <c r="B24" s="61">
        <v>92116</v>
      </c>
      <c r="C24" s="133"/>
      <c r="D24" s="67">
        <v>155600</v>
      </c>
      <c r="E24" s="67"/>
      <c r="F24" s="67"/>
    </row>
    <row r="25" spans="1:8" ht="26.25" customHeight="1">
      <c r="A25" s="61"/>
      <c r="B25" s="61"/>
      <c r="C25" s="74" t="s">
        <v>77</v>
      </c>
      <c r="D25" s="75">
        <f>SUM(D12:D24)</f>
        <v>934400</v>
      </c>
      <c r="E25" s="75">
        <f>SUM(E12:E24)</f>
        <v>1047000</v>
      </c>
      <c r="F25" s="76">
        <v>623825</v>
      </c>
      <c r="G25" s="77"/>
      <c r="H25" s="65"/>
    </row>
    <row r="26" spans="1:7" ht="20.25" customHeight="1">
      <c r="A26" s="78"/>
      <c r="B26" s="79"/>
      <c r="C26" s="74" t="s">
        <v>42</v>
      </c>
      <c r="D26" s="80">
        <v>0</v>
      </c>
      <c r="E26" s="80">
        <v>0</v>
      </c>
      <c r="F26" s="80"/>
      <c r="G26" s="65"/>
    </row>
    <row r="27" spans="1:7" ht="20.25" customHeight="1">
      <c r="A27" s="78"/>
      <c r="B27" s="79"/>
      <c r="C27" s="74" t="s">
        <v>78</v>
      </c>
      <c r="D27" s="75">
        <f>D25+D26</f>
        <v>934400</v>
      </c>
      <c r="E27" s="75">
        <f>E25+E26</f>
        <v>1047000</v>
      </c>
      <c r="F27" s="75">
        <f>F25+F26</f>
        <v>623825</v>
      </c>
      <c r="G27" s="65"/>
    </row>
    <row r="28" spans="1:6" ht="20.25" customHeight="1">
      <c r="A28" s="81"/>
      <c r="B28" s="82"/>
      <c r="C28" s="83" t="s">
        <v>79</v>
      </c>
      <c r="D28" s="134">
        <f>D25+E25+F25+F26</f>
        <v>2605225</v>
      </c>
      <c r="E28" s="135"/>
      <c r="F28" s="135"/>
    </row>
    <row r="29" spans="1:6" ht="20.25" customHeight="1">
      <c r="A29" s="84"/>
      <c r="B29" s="84"/>
      <c r="C29" s="85"/>
      <c r="D29" s="86"/>
      <c r="E29" s="87"/>
      <c r="F29" s="87"/>
    </row>
    <row r="30" spans="1:6" ht="20.25" customHeight="1">
      <c r="A30" s="88"/>
      <c r="B30" s="88"/>
      <c r="C30" s="89"/>
      <c r="D30" s="90"/>
      <c r="E30" s="91"/>
      <c r="F30" s="91"/>
    </row>
    <row r="31" spans="1:6" s="97" customFormat="1" ht="13.5" customHeight="1">
      <c r="A31" s="94"/>
      <c r="B31" s="94"/>
      <c r="C31" s="94"/>
      <c r="D31" s="95" t="s">
        <v>85</v>
      </c>
      <c r="E31" s="95"/>
      <c r="F31" s="96"/>
    </row>
    <row r="32" spans="1:6" s="97" customFormat="1" ht="15">
      <c r="A32" s="98"/>
      <c r="B32" s="98"/>
      <c r="C32" s="99"/>
      <c r="D32" s="95"/>
      <c r="E32" s="95"/>
      <c r="F32" s="96"/>
    </row>
    <row r="33" spans="1:6" s="97" customFormat="1" ht="15">
      <c r="A33" s="98"/>
      <c r="B33" s="98"/>
      <c r="C33" s="99"/>
      <c r="D33" s="95" t="s">
        <v>86</v>
      </c>
      <c r="E33" s="95"/>
      <c r="F33" s="96"/>
    </row>
    <row r="34" spans="1:6" s="97" customFormat="1" ht="15">
      <c r="A34" s="98"/>
      <c r="B34" s="98"/>
      <c r="C34" s="99"/>
      <c r="D34" s="100"/>
      <c r="E34" s="101"/>
      <c r="F34" s="101"/>
    </row>
    <row r="35" spans="1:7" s="97" customFormat="1" ht="15">
      <c r="A35" s="98"/>
      <c r="B35" s="98"/>
      <c r="C35" s="99"/>
      <c r="D35" s="100"/>
      <c r="E35" s="101"/>
      <c r="F35" s="101"/>
      <c r="G35" s="102"/>
    </row>
    <row r="36" spans="1:6" s="97" customFormat="1" ht="15">
      <c r="A36" s="98"/>
      <c r="B36" s="98"/>
      <c r="C36" s="99"/>
      <c r="D36" s="100"/>
      <c r="E36" s="101"/>
      <c r="F36" s="101"/>
    </row>
    <row r="37" spans="1:6" s="97" customFormat="1" ht="15">
      <c r="A37" s="98"/>
      <c r="B37" s="98"/>
      <c r="C37" s="99"/>
      <c r="D37" s="101"/>
      <c r="E37" s="101"/>
      <c r="F37" s="101"/>
    </row>
    <row r="38" spans="1:6" s="97" customFormat="1" ht="15">
      <c r="A38" s="98"/>
      <c r="B38" s="98"/>
      <c r="C38" s="99"/>
      <c r="D38" s="101"/>
      <c r="E38" s="101"/>
      <c r="F38" s="100"/>
    </row>
    <row r="39" spans="1:6" s="97" customFormat="1" ht="15">
      <c r="A39" s="98"/>
      <c r="B39" s="98"/>
      <c r="C39" s="103"/>
      <c r="D39" s="104"/>
      <c r="E39" s="104"/>
      <c r="F39" s="104"/>
    </row>
    <row r="40" spans="1:6" s="97" customFormat="1" ht="15">
      <c r="A40" s="98"/>
      <c r="B40" s="98"/>
      <c r="C40" s="103"/>
      <c r="D40" s="104"/>
      <c r="E40" s="104"/>
      <c r="F40" s="104"/>
    </row>
    <row r="41" spans="1:6" s="97" customFormat="1" ht="15">
      <c r="A41" s="98"/>
      <c r="B41" s="98"/>
      <c r="C41" s="103"/>
      <c r="D41" s="104"/>
      <c r="E41" s="104"/>
      <c r="F41" s="104"/>
    </row>
    <row r="42" spans="1:6" s="97" customFormat="1" ht="15">
      <c r="A42" s="94"/>
      <c r="B42" s="94"/>
      <c r="C42" s="105"/>
      <c r="D42" s="127"/>
      <c r="E42" s="127"/>
      <c r="F42" s="127"/>
    </row>
    <row r="43" spans="1:6" s="109" customFormat="1" ht="15">
      <c r="A43" s="106"/>
      <c r="B43" s="106"/>
      <c r="C43" s="107"/>
      <c r="D43" s="108"/>
      <c r="E43" s="108"/>
      <c r="F43" s="108"/>
    </row>
    <row r="44" spans="1:7" s="109" customFormat="1" ht="15">
      <c r="A44" s="106"/>
      <c r="B44" s="106"/>
      <c r="C44" s="110"/>
      <c r="D44" s="111"/>
      <c r="E44" s="111"/>
      <c r="F44" s="111"/>
      <c r="G44" s="112"/>
    </row>
    <row r="45" spans="1:6" s="109" customFormat="1" ht="15">
      <c r="A45" s="106"/>
      <c r="B45" s="106"/>
      <c r="C45" s="110"/>
      <c r="D45" s="111"/>
      <c r="E45" s="111"/>
      <c r="F45" s="111"/>
    </row>
    <row r="46" spans="1:6" s="109" customFormat="1" ht="15">
      <c r="A46" s="106"/>
      <c r="B46" s="106"/>
      <c r="C46" s="110"/>
      <c r="D46" s="111"/>
      <c r="E46" s="111"/>
      <c r="F46" s="111"/>
    </row>
    <row r="47" spans="1:6" s="109" customFormat="1" ht="15">
      <c r="A47" s="113"/>
      <c r="B47" s="113"/>
      <c r="C47" s="89"/>
      <c r="D47" s="128"/>
      <c r="E47" s="128"/>
      <c r="F47" s="128"/>
    </row>
    <row r="48" s="109" customFormat="1" ht="15">
      <c r="C48" s="92"/>
    </row>
    <row r="49" spans="4:6" ht="15">
      <c r="D49" s="16"/>
      <c r="E49" s="16"/>
      <c r="F49" s="16"/>
    </row>
    <row r="50" spans="4:6" ht="15">
      <c r="D50" s="16"/>
      <c r="E50" s="16"/>
      <c r="F50" s="16"/>
    </row>
    <row r="51" spans="4:6" ht="15">
      <c r="D51" s="16"/>
      <c r="E51" s="16"/>
      <c r="F51" s="16"/>
    </row>
  </sheetData>
  <sheetProtection/>
  <mergeCells count="7">
    <mergeCell ref="D42:F42"/>
    <mergeCell ref="D47:F47"/>
    <mergeCell ref="A7:F7"/>
    <mergeCell ref="A8:F8"/>
    <mergeCell ref="D10:F10"/>
    <mergeCell ref="C23:C24"/>
    <mergeCell ref="D28:F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2014-01-17T13:12:12Z</dcterms:modified>
  <cp:category/>
  <cp:version/>
  <cp:contentType/>
  <cp:contentStatus/>
</cp:coreProperties>
</file>