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BI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<sst xmlns="http://schemas.openxmlformats.org/spreadsheetml/2006/main" count="29" uniqueCount="29">
  <si>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Treść</t>
  </si>
  <si>
    <t>Plan</t>
  </si>
  <si>
    <t>Wykonanie</t>
  </si>
  <si>
    <t>% wykonania planu</t>
  </si>
  <si>
    <t>A. Dochody</t>
  </si>
  <si>
    <t>A1. Dochody bieżące</t>
  </si>
  <si>
    <t xml:space="preserve">A 2. Dochody majątkowe. </t>
  </si>
  <si>
    <t xml:space="preserve">B. Wydatki </t>
  </si>
  <si>
    <t xml:space="preserve">   B.1  Wydatki bieżące</t>
  </si>
  <si>
    <t xml:space="preserve">   B.2  Wydatki majątkowe</t>
  </si>
  <si>
    <t>D. Finansowanie</t>
  </si>
  <si>
    <t xml:space="preserve">   D.1 Przychody ogółem</t>
  </si>
  <si>
    <t xml:space="preserve">   D.2 Rozchody</t>
  </si>
  <si>
    <t>Lp</t>
  </si>
  <si>
    <t>zest. M.Nowak</t>
  </si>
  <si>
    <t>C. Nadwyżka</t>
  </si>
  <si>
    <t xml:space="preserve">         w tym:  na realizację programów realizowanych z udziałem środków, októrych mowa w art. 5 ust 1 pkt 2 ustawy o finansach publicznych</t>
  </si>
  <si>
    <t>1.</t>
  </si>
  <si>
    <t xml:space="preserve">2. </t>
  </si>
  <si>
    <t xml:space="preserve">Wykonania budżetu Gminy Kleszczewo </t>
  </si>
  <si>
    <t xml:space="preserve">Udzielone  umorzenia niepodatkowych o charakterze publiczno - prawnym </t>
  </si>
  <si>
    <t xml:space="preserve">   D. 11 Kredyty i pożyczki</t>
  </si>
  <si>
    <t xml:space="preserve">        w tym:  na realizację programów realizowanych z udziałem środków, októrych mowa w art. 5 ust 1 pkt 2 ustawy o finansach publicznych</t>
  </si>
  <si>
    <t xml:space="preserve">   D.2.11 spłata kredytów i pożyczek</t>
  </si>
  <si>
    <t>D.22  pożyczki (udzielone)</t>
  </si>
  <si>
    <t>D.12  Spłata udzielonych pożyczek</t>
  </si>
  <si>
    <t>D. 17 inne źródła</t>
  </si>
  <si>
    <t>Na podstawie art. 37 ust.  1 ustawy z dnia 27 sierpnia 2009r. o finansach publicznych (Dz. U. Nr 157 poz. 1240 za zmianami) podaję kwartalną informację o wykonaniu budżetu Gminy Kleszczewo oraz o udzielonych umorzeniach niepodatkowych o charakterze publiczno - prawnym na dzień 30.06.2013r.:</t>
  </si>
  <si>
    <t xml:space="preserve"> w II  kwartele 2013r.  -   nie udzielono umorzeń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</si>
</sst>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37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3.7109375" style="8" customWidth="1"/>
    <col min="2" max="2" width="37.57421875" style="0" customWidth="1"/>
    <col min="3" max="3" width="15.8515625" style="0" customWidth="1"/>
    <col min="4" max="4" width="17.140625" style="0" customWidth="1"/>
    <col min="5" max="5" width="13.00390625" style="0" customWidth="1"/>
    <col min="6" max="6" width="11.421875" style="0" bestFit="1" customWidth="1"/>
  </cols>
  <sheetData>
    <row r="3" spans="2:5" ht="75" customHeight="1">
      <c r="B3" s="15" t="s">
        <v>27</v>
      </c>
      <c r="C3" s="15"/>
      <c r="D3" s="15"/>
      <c r="E3" s="15"/>
    </row>
    <row r="5" spans="1:2" s="6" customFormat="1" ht="15">
      <c r="A5" s="10" t="s">
        <v>17</v>
      </c>
      <c r="B5" s="6" t="s">
        <v>19</v>
      </c>
    </row>
    <row r="6" ht="15">
      <c r="G6" s="11"/>
    </row>
    <row r="7" spans="1:5" ht="30">
      <c r="A7" s="9" t="s">
        <v>13</v>
      </c>
      <c r="B7" s="1" t="s">
        <v>0</v>
      </c>
      <c r="C7" s="7" t="s">
        <v>1</v>
      </c>
      <c r="D7" s="7" t="s">
        <v>2</v>
      </c>
      <c r="E7" s="3" t="s">
        <v>3</v>
      </c>
    </row>
    <row r="8" spans="1:5" s="6" customFormat="1" ht="15">
      <c r="A8" s="9">
        <v>1</v>
      </c>
      <c r="B8" s="4" t="s">
        <v>4</v>
      </c>
      <c r="C8" s="5">
        <f>C9+C10</f>
        <v>22025356.34</v>
      </c>
      <c r="D8" s="5">
        <f>D9+D10</f>
        <v>11699940.13</v>
      </c>
      <c r="E8" s="5">
        <f>D8*100/C8</f>
        <v>53.120321639254804</v>
      </c>
    </row>
    <row r="9" spans="1:5" ht="15">
      <c r="A9" s="9">
        <v>2</v>
      </c>
      <c r="B9" s="1" t="s">
        <v>5</v>
      </c>
      <c r="C9" s="2">
        <v>19306623.34</v>
      </c>
      <c r="D9" s="2">
        <v>10724092.64</v>
      </c>
      <c r="E9" s="2">
        <f aca="true" t="shared" si="0" ref="E9:E22">D9*100/C9</f>
        <v>55.54618459760142</v>
      </c>
    </row>
    <row r="10" spans="1:5" ht="15">
      <c r="A10" s="9">
        <v>3</v>
      </c>
      <c r="B10" s="1" t="s">
        <v>6</v>
      </c>
      <c r="C10" s="2">
        <v>2718733</v>
      </c>
      <c r="D10" s="2">
        <v>975847.49</v>
      </c>
      <c r="E10" s="2">
        <f t="shared" si="0"/>
        <v>35.89346544879545</v>
      </c>
    </row>
    <row r="11" spans="1:5" s="6" customFormat="1" ht="15">
      <c r="A11" s="9">
        <v>4</v>
      </c>
      <c r="B11" s="4" t="s">
        <v>7</v>
      </c>
      <c r="C11" s="5">
        <f>C12+C13</f>
        <v>21687098.34</v>
      </c>
      <c r="D11" s="5">
        <f>D12+D13</f>
        <v>9576553.71</v>
      </c>
      <c r="E11" s="5">
        <f t="shared" si="0"/>
        <v>44.157837806899536</v>
      </c>
    </row>
    <row r="12" spans="1:5" ht="15">
      <c r="A12" s="9">
        <v>5</v>
      </c>
      <c r="B12" s="1" t="s">
        <v>8</v>
      </c>
      <c r="C12" s="2">
        <v>19126038.34</v>
      </c>
      <c r="D12" s="2">
        <v>9350840.3</v>
      </c>
      <c r="E12" s="2">
        <f t="shared" si="0"/>
        <v>48.89062823033116</v>
      </c>
    </row>
    <row r="13" spans="1:5" ht="15">
      <c r="A13" s="9">
        <v>6</v>
      </c>
      <c r="B13" s="1" t="s">
        <v>9</v>
      </c>
      <c r="C13" s="2">
        <v>2561060</v>
      </c>
      <c r="D13" s="2">
        <v>225713.41</v>
      </c>
      <c r="E13" s="2">
        <f t="shared" si="0"/>
        <v>8.81328082903173</v>
      </c>
    </row>
    <row r="14" spans="1:5" s="6" customFormat="1" ht="15">
      <c r="A14" s="9">
        <v>7</v>
      </c>
      <c r="B14" s="4" t="s">
        <v>15</v>
      </c>
      <c r="C14" s="5">
        <f>C8-C11</f>
        <v>338258</v>
      </c>
      <c r="D14" s="5">
        <f>D8-D11</f>
        <v>2123386.42</v>
      </c>
      <c r="E14" s="2"/>
    </row>
    <row r="15" spans="1:5" ht="15">
      <c r="A15" s="9">
        <v>8</v>
      </c>
      <c r="B15" s="1" t="s">
        <v>10</v>
      </c>
      <c r="C15" s="2">
        <f>C16-C21</f>
        <v>-338258</v>
      </c>
      <c r="D15" s="2">
        <f>D16-D21</f>
        <v>79309.60999999999</v>
      </c>
      <c r="E15" s="2">
        <f t="shared" si="0"/>
        <v>-23.446484635987908</v>
      </c>
    </row>
    <row r="16" spans="1:5" ht="15">
      <c r="A16" s="9">
        <v>9</v>
      </c>
      <c r="B16" s="1" t="s">
        <v>11</v>
      </c>
      <c r="C16" s="2">
        <f>C17+C19+C20</f>
        <v>496877</v>
      </c>
      <c r="D16" s="2">
        <f>D17+D19+D20</f>
        <v>496877.05</v>
      </c>
      <c r="E16" s="2">
        <f t="shared" si="0"/>
        <v>100.00001006285258</v>
      </c>
    </row>
    <row r="17" spans="1:5" ht="15">
      <c r="A17" s="9">
        <v>10</v>
      </c>
      <c r="B17" s="1" t="s">
        <v>21</v>
      </c>
      <c r="C17" s="2">
        <v>0</v>
      </c>
      <c r="D17" s="2">
        <v>0</v>
      </c>
      <c r="E17" s="2"/>
    </row>
    <row r="18" spans="1:5" ht="60">
      <c r="A18" s="9">
        <v>11</v>
      </c>
      <c r="B18" s="3" t="s">
        <v>22</v>
      </c>
      <c r="C18" s="2">
        <v>0</v>
      </c>
      <c r="D18" s="2">
        <v>0</v>
      </c>
      <c r="E18" s="2"/>
    </row>
    <row r="19" spans="1:5" ht="15">
      <c r="A19" s="9">
        <v>12</v>
      </c>
      <c r="B19" s="3" t="s">
        <v>25</v>
      </c>
      <c r="C19" s="2">
        <v>180996</v>
      </c>
      <c r="D19" s="2">
        <v>180996</v>
      </c>
      <c r="E19" s="2"/>
    </row>
    <row r="20" spans="1:5" ht="15">
      <c r="A20" s="9">
        <v>13</v>
      </c>
      <c r="B20" s="1" t="s">
        <v>26</v>
      </c>
      <c r="C20" s="2">
        <v>315881</v>
      </c>
      <c r="D20" s="2">
        <v>315881.05</v>
      </c>
      <c r="E20" s="2">
        <f t="shared" si="0"/>
        <v>100.00001582874563</v>
      </c>
    </row>
    <row r="21" spans="1:5" ht="15">
      <c r="A21" s="9">
        <v>14</v>
      </c>
      <c r="B21" s="1" t="s">
        <v>12</v>
      </c>
      <c r="C21" s="2">
        <f>C22</f>
        <v>835135</v>
      </c>
      <c r="D21" s="2">
        <f>D22</f>
        <v>417567.44</v>
      </c>
      <c r="E21" s="2">
        <f t="shared" si="0"/>
        <v>49.99999281553282</v>
      </c>
    </row>
    <row r="22" spans="1:5" ht="15">
      <c r="A22" s="9">
        <v>15</v>
      </c>
      <c r="B22" s="1" t="s">
        <v>23</v>
      </c>
      <c r="C22" s="2">
        <v>835135</v>
      </c>
      <c r="D22" s="2">
        <v>417567.44</v>
      </c>
      <c r="E22" s="2">
        <f t="shared" si="0"/>
        <v>49.99999281553282</v>
      </c>
    </row>
    <row r="23" spans="1:5" ht="60">
      <c r="A23" s="12"/>
      <c r="B23" s="3" t="s">
        <v>16</v>
      </c>
      <c r="C23" s="2">
        <v>0</v>
      </c>
      <c r="D23" s="2">
        <v>0</v>
      </c>
      <c r="E23" s="2"/>
    </row>
    <row r="24" spans="1:5" ht="15">
      <c r="A24" s="12">
        <v>16</v>
      </c>
      <c r="B24" s="13" t="s">
        <v>24</v>
      </c>
      <c r="C24" s="14">
        <v>0</v>
      </c>
      <c r="D24" s="1">
        <v>0</v>
      </c>
      <c r="E24" s="2"/>
    </row>
    <row r="27" spans="1:2" s="6" customFormat="1" ht="15">
      <c r="A27" s="10" t="s">
        <v>18</v>
      </c>
      <c r="B27" s="6" t="s">
        <v>20</v>
      </c>
    </row>
    <row r="28" ht="15">
      <c r="B28" t="s">
        <v>28</v>
      </c>
    </row>
    <row r="31" ht="15">
      <c r="B31" t="s">
        <v>14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35.140625" style="0" customWidth="1"/>
    <col min="3" max="3" width="13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2013-07-25T07:08:20Z</dcterms:modified>
  <cp:category/>
  <cp:version/>
  <cp:contentType/>
  <cp:contentStatus/>
</cp:coreProperties>
</file>