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<sst xmlns="http://schemas.openxmlformats.org/spreadsheetml/2006/main" count="45" uniqueCount="39">
  <si>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LP</t>
  </si>
  <si>
    <t>Sołectwo/Projekt</t>
  </si>
  <si>
    <t>Kwota projektu</t>
  </si>
  <si>
    <t>Bylin</t>
  </si>
  <si>
    <t>Integracja mieszkańców wsi</t>
  </si>
  <si>
    <t>Utrzymanie porządku na terenie wsi</t>
  </si>
  <si>
    <t>Gowarzewo</t>
  </si>
  <si>
    <t>Odnowa wsi</t>
  </si>
  <si>
    <t>Integracja Mieszkańców wsi</t>
  </si>
  <si>
    <t>Bezpieczeństwo i utrzymanie porządku</t>
  </si>
  <si>
    <t>Kleszczewo</t>
  </si>
  <si>
    <t>Integracja wsi</t>
  </si>
  <si>
    <t>Bezpieczeństwo i utrzymanie czystości</t>
  </si>
  <si>
    <t>Komorniki</t>
  </si>
  <si>
    <t>Krerowo</t>
  </si>
  <si>
    <t>Integracja mieszkańców wsi Krerowo</t>
  </si>
  <si>
    <t>Budowa boiska sportowego</t>
  </si>
  <si>
    <t>Krzyżowniki</t>
  </si>
  <si>
    <t>Poprawa warunków życia mieszkańców</t>
  </si>
  <si>
    <t>Markowice</t>
  </si>
  <si>
    <t>Ogrodzenie boiska</t>
  </si>
  <si>
    <t>Integracja mieszkańców</t>
  </si>
  <si>
    <t>Nagradowice</t>
  </si>
  <si>
    <t>Poprawa bezpieczeństwa mieszkańców</t>
  </si>
  <si>
    <t>Poklatki</t>
  </si>
  <si>
    <t>Utrzymanie porządku i bezpieczeństwa  w miejscowości Poklatki</t>
  </si>
  <si>
    <t>Doposażenie kuchni przy Sali wiejskiej</t>
  </si>
  <si>
    <t>Kultura i rozrywka</t>
  </si>
  <si>
    <t>Śródka</t>
  </si>
  <si>
    <t>Utrzymanie porządku i ochrona przeciwpożarowa</t>
  </si>
  <si>
    <t>Tulce</t>
  </si>
  <si>
    <t>Rozwój kultury sportu i rekreacji</t>
  </si>
  <si>
    <t>Zimin</t>
  </si>
  <si>
    <t>Spotkania integracyjne</t>
  </si>
  <si>
    <t>Bezpieczeństwo mieszkańców, utrzymanie porządku i zieleni w Sołectwie</t>
  </si>
  <si>
    <t>Razem</t>
  </si>
  <si>
    <t>Wykonanie</t>
  </si>
  <si>
    <t>Wykonanie  wydatków na projekty realizowane w ramach Funduszu Sołeckiego za 2011r.</t>
  </si>
  <si>
    <t>% wykonania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</si>
</sst>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8" fillId="0" borderId="0" xfId="0" applyFont="1" applyAlignment="1">
      <alignment vertical="top"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46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4" fontId="46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center" vertical="center"/>
    </xf>
    <xf numFmtId="4" fontId="48" fillId="0" borderId="13" xfId="0" applyNumberFormat="1" applyFont="1" applyBorder="1" applyAlignment="1">
      <alignment horizontal="center" vertical="center"/>
    </xf>
    <xf numFmtId="4" fontId="48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4" fontId="46" fillId="0" borderId="10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9">
      <selection activeCell="O11" sqref="O11"/>
    </sheetView>
  </sheetViews>
  <sheetFormatPr defaultColWidth="4.00390625" defaultRowHeight="15"/>
  <cols>
    <col min="1" max="1" width="4.00390625" style="8" customWidth="1"/>
    <col min="2" max="2" width="42.00390625" style="1" customWidth="1"/>
    <col min="3" max="3" width="13.00390625" style="23" customWidth="1"/>
    <col min="4" max="4" width="14.7109375" style="18" customWidth="1"/>
    <col min="5" max="5" width="12.00390625" style="29" customWidth="1"/>
    <col min="6" max="16384" width="4.00390625" style="2" customWidth="1"/>
  </cols>
  <sheetData>
    <row r="1" spans="1:5" s="3" customFormat="1" ht="15">
      <c r="A1" s="40" t="s">
        <v>37</v>
      </c>
      <c r="B1" s="41"/>
      <c r="C1" s="41"/>
      <c r="D1" s="41"/>
      <c r="E1" s="41"/>
    </row>
    <row r="2" spans="1:5" s="4" customFormat="1" ht="15">
      <c r="A2" s="45"/>
      <c r="B2" s="46"/>
      <c r="C2" s="46"/>
      <c r="D2" s="17"/>
      <c r="E2" s="26"/>
    </row>
    <row r="3" spans="1:5" ht="15">
      <c r="A3" s="34" t="s">
        <v>0</v>
      </c>
      <c r="B3" s="34" t="s">
        <v>1</v>
      </c>
      <c r="C3" s="35" t="s">
        <v>2</v>
      </c>
      <c r="D3" s="37" t="s">
        <v>36</v>
      </c>
      <c r="E3" s="42" t="s">
        <v>38</v>
      </c>
    </row>
    <row r="4" spans="1:5" ht="11.25" customHeight="1">
      <c r="A4" s="34"/>
      <c r="B4" s="34"/>
      <c r="C4" s="35"/>
      <c r="D4" s="38"/>
      <c r="E4" s="42"/>
    </row>
    <row r="5" spans="1:5" ht="8.25" customHeight="1" hidden="1">
      <c r="A5" s="34"/>
      <c r="B5" s="34"/>
      <c r="C5" s="35"/>
      <c r="D5" s="38"/>
      <c r="E5" s="30"/>
    </row>
    <row r="6" spans="1:5" ht="15" customHeight="1" hidden="1">
      <c r="A6" s="34"/>
      <c r="B6" s="34"/>
      <c r="C6" s="35"/>
      <c r="D6" s="39"/>
      <c r="E6" s="30"/>
    </row>
    <row r="7" spans="1:5" ht="18" customHeight="1">
      <c r="A7" s="36">
        <v>1</v>
      </c>
      <c r="B7" s="9" t="s">
        <v>3</v>
      </c>
      <c r="C7" s="19">
        <f>C8+C9</f>
        <v>7204</v>
      </c>
      <c r="D7" s="19">
        <f>D8+D9</f>
        <v>328.32</v>
      </c>
      <c r="E7" s="27">
        <f>D7*100/C7</f>
        <v>4.557468073292616</v>
      </c>
    </row>
    <row r="8" spans="1:5" ht="15">
      <c r="A8" s="36"/>
      <c r="B8" s="10" t="s">
        <v>4</v>
      </c>
      <c r="C8" s="20">
        <v>3700</v>
      </c>
      <c r="D8" s="24"/>
      <c r="E8" s="24">
        <f aca="true" t="shared" si="0" ref="E8:E45">D8*100/C8</f>
        <v>0</v>
      </c>
    </row>
    <row r="9" spans="1:5" ht="15">
      <c r="A9" s="36"/>
      <c r="B9" s="10" t="s">
        <v>5</v>
      </c>
      <c r="C9" s="20">
        <v>3504</v>
      </c>
      <c r="D9" s="24">
        <v>328.32</v>
      </c>
      <c r="E9" s="24">
        <f t="shared" si="0"/>
        <v>9.36986301369863</v>
      </c>
    </row>
    <row r="10" spans="1:5" ht="18.75" customHeight="1">
      <c r="A10" s="36">
        <v>2</v>
      </c>
      <c r="B10" s="9" t="s">
        <v>6</v>
      </c>
      <c r="C10" s="19">
        <f>C11+C12+C13</f>
        <v>26423</v>
      </c>
      <c r="D10" s="19">
        <f>D11+D12+D13</f>
        <v>25456</v>
      </c>
      <c r="E10" s="27">
        <f t="shared" si="0"/>
        <v>96.34030957877607</v>
      </c>
    </row>
    <row r="11" spans="1:5" ht="15">
      <c r="A11" s="36"/>
      <c r="B11" s="10" t="s">
        <v>7</v>
      </c>
      <c r="C11" s="20">
        <v>7340</v>
      </c>
      <c r="D11" s="24">
        <v>6938.28</v>
      </c>
      <c r="E11" s="24">
        <f t="shared" si="0"/>
        <v>94.52697547683924</v>
      </c>
    </row>
    <row r="12" spans="1:5" ht="15">
      <c r="A12" s="36"/>
      <c r="B12" s="10" t="s">
        <v>8</v>
      </c>
      <c r="C12" s="20">
        <v>9428</v>
      </c>
      <c r="D12" s="24">
        <v>9118.86</v>
      </c>
      <c r="E12" s="24">
        <f t="shared" si="0"/>
        <v>96.72104369961816</v>
      </c>
    </row>
    <row r="13" spans="1:5" ht="15">
      <c r="A13" s="36"/>
      <c r="B13" s="10" t="s">
        <v>9</v>
      </c>
      <c r="C13" s="20">
        <v>9655</v>
      </c>
      <c r="D13" s="24">
        <v>9398.86</v>
      </c>
      <c r="E13" s="24">
        <f t="shared" si="0"/>
        <v>97.34707405489384</v>
      </c>
    </row>
    <row r="14" spans="1:5" ht="18" customHeight="1">
      <c r="A14" s="36">
        <v>3</v>
      </c>
      <c r="B14" s="9" t="s">
        <v>10</v>
      </c>
      <c r="C14" s="19">
        <f>C15+C16</f>
        <v>16928</v>
      </c>
      <c r="D14" s="19">
        <f>D15+D16</f>
        <v>16836.87</v>
      </c>
      <c r="E14" s="27">
        <f t="shared" si="0"/>
        <v>99.4616611531191</v>
      </c>
    </row>
    <row r="15" spans="1:5" ht="15">
      <c r="A15" s="36"/>
      <c r="B15" s="10" t="s">
        <v>11</v>
      </c>
      <c r="C15" s="20">
        <v>3428</v>
      </c>
      <c r="D15" s="24">
        <v>3338.31</v>
      </c>
      <c r="E15" s="24">
        <f t="shared" si="0"/>
        <v>97.38360560093349</v>
      </c>
    </row>
    <row r="16" spans="1:5" ht="15">
      <c r="A16" s="36"/>
      <c r="B16" s="10" t="s">
        <v>12</v>
      </c>
      <c r="C16" s="20">
        <v>13500</v>
      </c>
      <c r="D16" s="24">
        <v>13498.56</v>
      </c>
      <c r="E16" s="24">
        <f t="shared" si="0"/>
        <v>99.98933333333333</v>
      </c>
    </row>
    <row r="17" spans="1:5" ht="18.75" customHeight="1">
      <c r="A17" s="36">
        <v>4</v>
      </c>
      <c r="B17" s="9" t="s">
        <v>13</v>
      </c>
      <c r="C17" s="19">
        <f>C18+C19</f>
        <v>13670</v>
      </c>
      <c r="D17" s="19">
        <f>D18+D19</f>
        <v>12416.15</v>
      </c>
      <c r="E17" s="27">
        <f t="shared" si="0"/>
        <v>90.82772494513533</v>
      </c>
    </row>
    <row r="18" spans="1:5" ht="15">
      <c r="A18" s="36"/>
      <c r="B18" s="10" t="s">
        <v>11</v>
      </c>
      <c r="C18" s="20">
        <v>2200</v>
      </c>
      <c r="D18" s="24">
        <v>1365.64</v>
      </c>
      <c r="E18" s="24">
        <f t="shared" si="0"/>
        <v>62.07454545454546</v>
      </c>
    </row>
    <row r="19" spans="1:5" ht="15">
      <c r="A19" s="36"/>
      <c r="B19" s="10" t="s">
        <v>9</v>
      </c>
      <c r="C19" s="20">
        <v>11470</v>
      </c>
      <c r="D19" s="24">
        <v>11050.51</v>
      </c>
      <c r="E19" s="24">
        <f t="shared" si="0"/>
        <v>96.34272013949433</v>
      </c>
    </row>
    <row r="20" spans="1:5" ht="18" customHeight="1">
      <c r="A20" s="36">
        <v>5</v>
      </c>
      <c r="B20" s="9" t="s">
        <v>14</v>
      </c>
      <c r="C20" s="19">
        <f>C21+C22</f>
        <v>11633</v>
      </c>
      <c r="D20" s="19">
        <f>D21+D22</f>
        <v>11185.28</v>
      </c>
      <c r="E20" s="27">
        <f t="shared" si="0"/>
        <v>96.1512937333448</v>
      </c>
    </row>
    <row r="21" spans="1:5" ht="15">
      <c r="A21" s="36"/>
      <c r="B21" s="10" t="s">
        <v>15</v>
      </c>
      <c r="C21" s="20">
        <v>3000</v>
      </c>
      <c r="D21" s="24">
        <v>2552.28</v>
      </c>
      <c r="E21" s="24">
        <f t="shared" si="0"/>
        <v>85.07600000000001</v>
      </c>
    </row>
    <row r="22" spans="1:5" ht="15">
      <c r="A22" s="36"/>
      <c r="B22" s="10" t="s">
        <v>16</v>
      </c>
      <c r="C22" s="20">
        <v>8633</v>
      </c>
      <c r="D22" s="24">
        <v>8633</v>
      </c>
      <c r="E22" s="24">
        <f t="shared" si="0"/>
        <v>100</v>
      </c>
    </row>
    <row r="23" spans="1:5" ht="18" customHeight="1">
      <c r="A23" s="36">
        <v>6</v>
      </c>
      <c r="B23" s="9" t="s">
        <v>17</v>
      </c>
      <c r="C23" s="19">
        <f>C24+C25</f>
        <v>10844</v>
      </c>
      <c r="D23" s="19">
        <f>D24+D25</f>
        <v>10609.65</v>
      </c>
      <c r="E23" s="27">
        <f t="shared" si="0"/>
        <v>97.83889708594614</v>
      </c>
    </row>
    <row r="24" spans="1:5" ht="15">
      <c r="A24" s="36"/>
      <c r="B24" s="10" t="s">
        <v>18</v>
      </c>
      <c r="C24" s="20">
        <v>3500</v>
      </c>
      <c r="D24" s="24">
        <v>3500</v>
      </c>
      <c r="E24" s="24">
        <f t="shared" si="0"/>
        <v>100</v>
      </c>
    </row>
    <row r="25" spans="1:5" ht="15">
      <c r="A25" s="36"/>
      <c r="B25" s="10" t="s">
        <v>4</v>
      </c>
      <c r="C25" s="20">
        <v>7344</v>
      </c>
      <c r="D25" s="24">
        <v>7109.65</v>
      </c>
      <c r="E25" s="24">
        <f t="shared" si="0"/>
        <v>96.80895969498911</v>
      </c>
    </row>
    <row r="26" spans="1:5" ht="18.75" customHeight="1">
      <c r="A26" s="36">
        <v>7</v>
      </c>
      <c r="B26" s="9" t="s">
        <v>19</v>
      </c>
      <c r="C26" s="19">
        <f>C27+C28</f>
        <v>10768</v>
      </c>
      <c r="D26" s="19">
        <f>D27+D28</f>
        <v>8765.54</v>
      </c>
      <c r="E26" s="27">
        <f t="shared" si="0"/>
        <v>81.40360326894503</v>
      </c>
    </row>
    <row r="27" spans="1:5" ht="15">
      <c r="A27" s="36"/>
      <c r="B27" s="10" t="s">
        <v>20</v>
      </c>
      <c r="C27" s="20">
        <v>6000</v>
      </c>
      <c r="D27" s="24">
        <v>4027.02</v>
      </c>
      <c r="E27" s="24">
        <f t="shared" si="0"/>
        <v>67.117</v>
      </c>
    </row>
    <row r="28" spans="1:5" ht="15">
      <c r="A28" s="36"/>
      <c r="B28" s="11" t="s">
        <v>21</v>
      </c>
      <c r="C28" s="20">
        <v>4768</v>
      </c>
      <c r="D28" s="24">
        <v>4738.52</v>
      </c>
      <c r="E28" s="24">
        <f t="shared" si="0"/>
        <v>99.38171140939599</v>
      </c>
    </row>
    <row r="29" spans="1:5" ht="18" customHeight="1">
      <c r="A29" s="36">
        <v>8</v>
      </c>
      <c r="B29" s="9" t="s">
        <v>22</v>
      </c>
      <c r="C29" s="19">
        <f>C30+C31</f>
        <v>14281</v>
      </c>
      <c r="D29" s="19">
        <f>D30+D31</f>
        <v>2813.87</v>
      </c>
      <c r="E29" s="27">
        <f t="shared" si="0"/>
        <v>19.70359218542119</v>
      </c>
    </row>
    <row r="30" spans="1:5" ht="15">
      <c r="A30" s="36"/>
      <c r="B30" s="10" t="s">
        <v>4</v>
      </c>
      <c r="C30" s="20">
        <v>9000</v>
      </c>
      <c r="D30" s="24">
        <v>1813.87</v>
      </c>
      <c r="E30" s="24">
        <f t="shared" si="0"/>
        <v>20.15411111111111</v>
      </c>
    </row>
    <row r="31" spans="1:5" ht="15">
      <c r="A31" s="36"/>
      <c r="B31" s="10" t="s">
        <v>23</v>
      </c>
      <c r="C31" s="20">
        <v>5281</v>
      </c>
      <c r="D31" s="24">
        <v>1000</v>
      </c>
      <c r="E31" s="24">
        <f t="shared" si="0"/>
        <v>18.93580761219466</v>
      </c>
    </row>
    <row r="32" spans="1:5" ht="17.25" customHeight="1">
      <c r="A32" s="36">
        <v>9</v>
      </c>
      <c r="B32" s="9" t="s">
        <v>24</v>
      </c>
      <c r="C32" s="19">
        <f>C33+C34+C35</f>
        <v>9291</v>
      </c>
      <c r="D32" s="19">
        <f>D33+D34+D35</f>
        <v>9143.01</v>
      </c>
      <c r="E32" s="27">
        <f t="shared" si="0"/>
        <v>98.40716822731676</v>
      </c>
    </row>
    <row r="33" spans="1:5" ht="26.25">
      <c r="A33" s="36"/>
      <c r="B33" s="10" t="s">
        <v>25</v>
      </c>
      <c r="C33" s="20">
        <v>1100</v>
      </c>
      <c r="D33" s="24">
        <v>1091.2</v>
      </c>
      <c r="E33" s="24">
        <f t="shared" si="0"/>
        <v>99.2</v>
      </c>
    </row>
    <row r="34" spans="1:5" ht="15">
      <c r="A34" s="36"/>
      <c r="B34" s="10" t="s">
        <v>26</v>
      </c>
      <c r="C34" s="20">
        <v>5200</v>
      </c>
      <c r="D34" s="24">
        <v>5161.78</v>
      </c>
      <c r="E34" s="24">
        <f t="shared" si="0"/>
        <v>99.265</v>
      </c>
    </row>
    <row r="35" spans="1:5" ht="15">
      <c r="A35" s="36"/>
      <c r="B35" s="10" t="s">
        <v>27</v>
      </c>
      <c r="C35" s="20">
        <v>2991</v>
      </c>
      <c r="D35" s="24">
        <v>2890.03</v>
      </c>
      <c r="E35" s="24">
        <f t="shared" si="0"/>
        <v>96.6242059511869</v>
      </c>
    </row>
    <row r="36" spans="1:5" s="5" customFormat="1" ht="16.5" customHeight="1">
      <c r="A36" s="43">
        <v>10</v>
      </c>
      <c r="B36" s="12" t="s">
        <v>28</v>
      </c>
      <c r="C36" s="19">
        <f>C37+C38</f>
        <v>12219</v>
      </c>
      <c r="D36" s="19">
        <f>D37+D38</f>
        <v>12167.64</v>
      </c>
      <c r="E36" s="27">
        <f t="shared" si="0"/>
        <v>99.57967100417383</v>
      </c>
    </row>
    <row r="37" spans="1:5" s="5" customFormat="1" ht="12.75">
      <c r="A37" s="44"/>
      <c r="B37" s="13" t="s">
        <v>4</v>
      </c>
      <c r="C37" s="20">
        <v>5500</v>
      </c>
      <c r="D37" s="25">
        <v>5450.04</v>
      </c>
      <c r="E37" s="24">
        <f t="shared" si="0"/>
        <v>99.09163636363637</v>
      </c>
    </row>
    <row r="38" spans="1:5" s="5" customFormat="1" ht="12.75">
      <c r="A38" s="44"/>
      <c r="B38" s="13" t="s">
        <v>29</v>
      </c>
      <c r="C38" s="20">
        <v>6719</v>
      </c>
      <c r="D38" s="25">
        <v>6717.6</v>
      </c>
      <c r="E38" s="24">
        <f t="shared" si="0"/>
        <v>99.97916356600685</v>
      </c>
    </row>
    <row r="39" spans="1:5" ht="18.75" customHeight="1">
      <c r="A39" s="36">
        <v>11</v>
      </c>
      <c r="B39" s="9" t="s">
        <v>30</v>
      </c>
      <c r="C39" s="19">
        <f>C40+C41</f>
        <v>25456</v>
      </c>
      <c r="D39" s="19">
        <f>D40+D41</f>
        <v>24148.27</v>
      </c>
      <c r="E39" s="27">
        <f t="shared" si="0"/>
        <v>94.86278284098051</v>
      </c>
    </row>
    <row r="40" spans="1:5" ht="15">
      <c r="A40" s="36"/>
      <c r="B40" s="14" t="s">
        <v>31</v>
      </c>
      <c r="C40" s="20">
        <v>11100</v>
      </c>
      <c r="D40" s="24">
        <v>10734.41</v>
      </c>
      <c r="E40" s="24">
        <f t="shared" si="0"/>
        <v>96.7063963963964</v>
      </c>
    </row>
    <row r="41" spans="1:5" ht="15">
      <c r="A41" s="36"/>
      <c r="B41" s="10" t="s">
        <v>9</v>
      </c>
      <c r="C41" s="20">
        <v>14356</v>
      </c>
      <c r="D41" s="24">
        <v>13413.86</v>
      </c>
      <c r="E41" s="24">
        <f t="shared" si="0"/>
        <v>93.43730844246308</v>
      </c>
    </row>
    <row r="42" spans="1:5" ht="18.75" customHeight="1">
      <c r="A42" s="36">
        <v>12</v>
      </c>
      <c r="B42" s="9" t="s">
        <v>32</v>
      </c>
      <c r="C42" s="19">
        <f>C43+C44</f>
        <v>12677</v>
      </c>
      <c r="D42" s="19">
        <f>D43+D44</f>
        <v>10852.45</v>
      </c>
      <c r="E42" s="27">
        <f t="shared" si="0"/>
        <v>85.60739922694644</v>
      </c>
    </row>
    <row r="43" spans="1:5" ht="15">
      <c r="A43" s="36"/>
      <c r="B43" s="15" t="s">
        <v>33</v>
      </c>
      <c r="C43" s="20">
        <v>5700</v>
      </c>
      <c r="D43" s="24">
        <v>5700</v>
      </c>
      <c r="E43" s="24">
        <f t="shared" si="0"/>
        <v>100</v>
      </c>
    </row>
    <row r="44" spans="1:5" ht="26.25">
      <c r="A44" s="36"/>
      <c r="B44" s="15" t="s">
        <v>34</v>
      </c>
      <c r="C44" s="20">
        <v>6977</v>
      </c>
      <c r="D44" s="24">
        <v>5152.45</v>
      </c>
      <c r="E44" s="24">
        <f t="shared" si="0"/>
        <v>73.84907553389709</v>
      </c>
    </row>
    <row r="45" spans="1:5" s="3" customFormat="1" ht="18.75" customHeight="1">
      <c r="A45" s="16"/>
      <c r="B45" s="31" t="s">
        <v>35</v>
      </c>
      <c r="C45" s="32">
        <f>C7+C10+C14+C17+C20+C23+C26+C29+C32+C36+C39+C42</f>
        <v>171394</v>
      </c>
      <c r="D45" s="32">
        <f>D7+D10+D14+D17+D20+D23+D26+D29+D32+D36+D39+D42</f>
        <v>144723.05</v>
      </c>
      <c r="E45" s="33">
        <f t="shared" si="0"/>
        <v>84.43880765954466</v>
      </c>
    </row>
    <row r="46" spans="1:5" s="3" customFormat="1" ht="14.25">
      <c r="A46" s="6"/>
      <c r="B46" s="7"/>
      <c r="C46" s="21"/>
      <c r="D46" s="22"/>
      <c r="E46" s="28"/>
    </row>
    <row r="47" spans="1:5" s="3" customFormat="1" ht="14.25">
      <c r="A47" s="6"/>
      <c r="B47" s="7"/>
      <c r="C47" s="21"/>
      <c r="D47" s="22"/>
      <c r="E47" s="28"/>
    </row>
  </sheetData>
  <sheetProtection/>
  <mergeCells count="19">
    <mergeCell ref="D3:D6"/>
    <mergeCell ref="A1:E1"/>
    <mergeCell ref="E3:E4"/>
    <mergeCell ref="A29:A31"/>
    <mergeCell ref="A32:A35"/>
    <mergeCell ref="A20:A22"/>
    <mergeCell ref="A23:A25"/>
    <mergeCell ref="A26:A28"/>
    <mergeCell ref="A7:A9"/>
    <mergeCell ref="A10:A13"/>
    <mergeCell ref="A14:A16"/>
    <mergeCell ref="A17:A19"/>
    <mergeCell ref="A2:C2"/>
    <mergeCell ref="A3:A6"/>
    <mergeCell ref="B3:B6"/>
    <mergeCell ref="C3:C6"/>
    <mergeCell ref="A39:A41"/>
    <mergeCell ref="A42:A44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2012-03-29T08:11:14Z</dcterms:modified>
  <cp:category/>
  <cp:version/>
  <cp:contentType/>
  <cp:contentStatus/>
</cp:coreProperties>
</file>