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8190" activeTab="0"/>
  </bookViews>
  <sheets>
    <sheet name="1 wydatki" sheetId="1" r:id="rId1"/>
    <sheet name="1a dotacja" sheetId="2" r:id="rId2"/>
    <sheet name="1b majątk" sheetId="3" r:id="rId3"/>
    <sheet name="2 przychody" sheetId="4" r:id="rId4"/>
    <sheet name="3 dot zakł budż" sheetId="5" r:id="rId5"/>
  </sheets>
  <definedNames/>
  <calcPr fullCalcOnLoad="1"/>
</workbook>
</file>

<file path=xl/sharedStrings.xml><?xml version="1.0" encoding="utf-8"?>
<sst xmlns="http://schemas.openxmlformats.org/spreadsheetml/2006/main" count="226" uniqueCount="162">
  <si>
    <t>Przed zmianą</t>
  </si>
  <si>
    <t>Zmiana</t>
  </si>
  <si>
    <t>Po zmianie</t>
  </si>
  <si>
    <t>Przychody z zaciągniętych pożyczek i kredytów na rynku krajowym</t>
  </si>
  <si>
    <t>Przychody z tytułu innych rozliczeń krajowych</t>
  </si>
  <si>
    <t>Rady Gminy Kleszczewo</t>
  </si>
  <si>
    <t xml:space="preserve">                                                 Zmiana planu wydatków budżetu gminy na 2008r.</t>
  </si>
  <si>
    <t xml:space="preserve">                              (zmiana załącznika Nr 2 do Uchwały Nr XIV/84/2007 Rady Gminy Kleszczewo z dnia 29 grudnia 2007r)</t>
  </si>
  <si>
    <t>Dział</t>
  </si>
  <si>
    <t>Rozdział</t>
  </si>
  <si>
    <t>Paragraf</t>
  </si>
  <si>
    <t>Treść</t>
  </si>
  <si>
    <t>Administracja publiczna</t>
  </si>
  <si>
    <t>Urzędy gmin (miast i miast na prawach powiatu)</t>
  </si>
  <si>
    <t>Wynagrodzenia osobowe pracowników</t>
  </si>
  <si>
    <t>Składki na ubezpieczenia społeczne</t>
  </si>
  <si>
    <t>Składki na Fundusz Pracy</t>
  </si>
  <si>
    <t>Oświata i wychowanie</t>
  </si>
  <si>
    <t>Szkoły podstawowe</t>
  </si>
  <si>
    <t xml:space="preserve">Przedszkola </t>
  </si>
  <si>
    <t>Pozostała działalność</t>
  </si>
  <si>
    <t>Ochrona zdrowia</t>
  </si>
  <si>
    <t>Przeciwdziałanie alkoholizmowi</t>
  </si>
  <si>
    <t>Wynagrodzenia bezosobowe</t>
  </si>
  <si>
    <t>Zakup materiałów i wyposażenia</t>
  </si>
  <si>
    <t>Pomoc społeczna</t>
  </si>
  <si>
    <t>Domy pomocy społecznej</t>
  </si>
  <si>
    <t>Zakup usług przez jednostki samorządu terytorialnego od innych jednostek samorządu terytorialnego</t>
  </si>
  <si>
    <t>Dodatki mieszkaniowe</t>
  </si>
  <si>
    <t>Świadczenia społeczne</t>
  </si>
  <si>
    <t>Ośrodki pomocy społecznej</t>
  </si>
  <si>
    <t>Podróże służbowe krajowe</t>
  </si>
  <si>
    <t>Wydatki na zakupy inwestycyjne jednostek budżetowych</t>
  </si>
  <si>
    <t>Zakup usług pozostałych</t>
  </si>
  <si>
    <t>Edukacyjna opieka wychowawcza</t>
  </si>
  <si>
    <t>Świetlice szkolne</t>
  </si>
  <si>
    <t>Gospodarka komunalna i ochrona środowiska</t>
  </si>
  <si>
    <t>Zakłady gospodarki komunalnej</t>
  </si>
  <si>
    <t>Dotacja przedmiotowa z budżetu dla zakładu budżetowego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</si>
  <si>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</si>
  <si>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</si>
  <si>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</si>
  <si>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</si>
  <si>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Razem:</t>
  </si>
  <si>
    <t>do Uchwały Nr XXI/163/2008</t>
  </si>
  <si>
    <t>z dnia 03 lipca  2008r.</t>
  </si>
  <si>
    <t>Przewodnicząca Rady Gminy</t>
  </si>
  <si>
    <t>mgr Ewa Lesińska</t>
  </si>
  <si>
    <t xml:space="preserve">Przychody </t>
  </si>
  <si>
    <t>Plan przed zmianą</t>
  </si>
  <si>
    <t>Plan po zmianie</t>
  </si>
  <si>
    <t>Razem</t>
  </si>
  <si>
    <t>Rozchody</t>
  </si>
  <si>
    <t>Spłaty otrzymanych krajowych pożyczek i kredytów</t>
  </si>
  <si>
    <t xml:space="preserve">    Przewodnicząca Rady Gminy</t>
  </si>
  <si>
    <t xml:space="preserve">           mgr Ewa Lesińska</t>
  </si>
  <si>
    <t>z dnia 03 lipca 2008r.</t>
  </si>
  <si>
    <t>Zmiana deficytu  budżetowego na 2008r.</t>
  </si>
  <si>
    <t>(zmiana załącznika Nr 3 do Uchwały Nr XIV/84/2007 Rady Gminy Kleszczewo z dnia 28 grudnia 2007r.)</t>
  </si>
  <si>
    <t>Załącznik  Nr 1</t>
  </si>
  <si>
    <t xml:space="preserve">                       Zmiana planu wydatków majątkowych na 2008r.</t>
  </si>
  <si>
    <t xml:space="preserve">       (zmiana załącznika Nr 2b do Uchwały Nr XIV/84/2007 Rady Gminy Kleszczewo z dnia 28 grudnia 2007r.)</t>
  </si>
  <si>
    <t>Roz- dział</t>
  </si>
  <si>
    <t>Nazwa zadania</t>
  </si>
  <si>
    <t>Plan</t>
  </si>
  <si>
    <t>Zmiana planu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</si>
  <si>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</si>
  <si>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</si>
  <si>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</si>
  <si>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</si>
  <si>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</si>
  <si>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</si>
  <si>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</si>
  <si>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</si>
  <si>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</si>
  <si>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</si>
  <si>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</si>
  <si>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</si>
  <si>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</si>
  <si>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</si>
  <si>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</si>
  <si>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</si>
  <si>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</si>
  <si>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</si>
  <si>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</si>
  <si>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Ochotnicze straże pożarne</t>
  </si>
  <si>
    <t>Instalacja CO w OSP Śródka</t>
  </si>
  <si>
    <t>Jednostki terenowe policji</t>
  </si>
  <si>
    <t>Urządzenie do pomiaru prędkości pojazdów</t>
  </si>
  <si>
    <t>Dokształcanie i doskonalenie nauczycieli</t>
  </si>
  <si>
    <t>zakup kserokopiarki</t>
  </si>
  <si>
    <t>Pomoce dydaktyczne</t>
  </si>
  <si>
    <t>Oświetlenie ulic, placów i dróg</t>
  </si>
  <si>
    <t>Budowa oświetlenia ulicznego</t>
  </si>
  <si>
    <t>Wodociąg nowe tereny inwestycyjne</t>
  </si>
  <si>
    <t>Hydrofornia Gowarzewo - modernizacja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</si>
  <si>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</si>
  <si>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</si>
  <si>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</si>
  <si>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</si>
  <si>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</si>
  <si>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Plany odnowy wsi</t>
  </si>
  <si>
    <t>Budowa boiska w Nagradowicach</t>
  </si>
  <si>
    <t>Budowa boiska wielofunkcyjnego w Kleszczewie (udział własny)</t>
  </si>
  <si>
    <t xml:space="preserve">  Przewodnicząca Rady Gminy</t>
  </si>
  <si>
    <t xml:space="preserve">        mgr Ewa Lesińska</t>
  </si>
  <si>
    <t>01010</t>
  </si>
  <si>
    <t xml:space="preserve">Plan </t>
  </si>
  <si>
    <t>Przebudowa systemu zasilania w wodę w Tulcach (rejon rzeki Kopli)</t>
  </si>
  <si>
    <t xml:space="preserve">                         Zmiana dotacji w budżecie gminy w 2008r.</t>
  </si>
  <si>
    <t>1 Dotacje podmiotowe</t>
  </si>
  <si>
    <t>rozdział</t>
  </si>
  <si>
    <t>dotacja</t>
  </si>
  <si>
    <t>zmiana</t>
  </si>
  <si>
    <t>dla publicznej jednostki oświaty</t>
  </si>
  <si>
    <t xml:space="preserve">dla niepublicznych jednostek systemu oświaty  </t>
  </si>
  <si>
    <t>92114 i 92116</t>
  </si>
  <si>
    <t xml:space="preserve">dla instytucji kultury 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</si>
  <si>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</si>
  <si>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</si>
  <si>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</si>
  <si>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</si>
  <si>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</si>
  <si>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za pobyt dziecka w przedszkolu niepublicznym i oddziale integracyjnym</t>
  </si>
  <si>
    <t>za pobyt dziecka w przedszkolu specjalnym</t>
  </si>
  <si>
    <t>dla Starostwa na  likwidację azbestu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</si>
  <si>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</si>
  <si>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</si>
  <si>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</si>
  <si>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 xml:space="preserve"> na dofinansowanie prac remontowych i konserwatorskicj obiektów zabytkowych</t>
  </si>
  <si>
    <t>na zadanie w zakresie sportu masowego</t>
  </si>
  <si>
    <t xml:space="preserve">          Przewodnicząca Rady Gminy</t>
  </si>
  <si>
    <t xml:space="preserve">       (zmiana załącznika Nr 4 do Uchwały Nr XIV/84/2007 Rady Gminy Kleszczewo z dnia 28 grudnia 2007r.)</t>
  </si>
  <si>
    <t>1.   Przedmiotowe.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</si>
  <si>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</si>
  <si>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</si>
  <si>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</si>
  <si>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</si>
  <si>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</si>
  <si>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</si>
  <si>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 xml:space="preserve">                                                                                                                                w złotych</t>
  </si>
  <si>
    <t>Modernizacja hydroforni w Gowarzewie</t>
  </si>
  <si>
    <t xml:space="preserve">dostawa wody </t>
  </si>
  <si>
    <t>Budowa sieci wodociągowych</t>
  </si>
  <si>
    <t>dostawa wody</t>
  </si>
  <si>
    <t>Zakup aparatu prądotwórczego 10 KW</t>
  </si>
  <si>
    <t>Zakup samochody ciężarowo - osobowego</t>
  </si>
  <si>
    <t>prace porządkowe na terenie gminy</t>
  </si>
  <si>
    <t>Termomodernizacja budynku Zakładu Komunalnego</t>
  </si>
  <si>
    <t>komunikacja gminna i  pomieszczenia biurowe</t>
  </si>
  <si>
    <t xml:space="preserve">komunikacja gminna </t>
  </si>
  <si>
    <t xml:space="preserve">Razem </t>
  </si>
  <si>
    <t xml:space="preserve">         mgr  Ewa Lesińska</t>
  </si>
  <si>
    <t>po zmianie</t>
  </si>
  <si>
    <t>zwiększenie dotacji</t>
  </si>
  <si>
    <t>Załącznik Nr 3</t>
  </si>
  <si>
    <t xml:space="preserve">              Zmiana zakresu i kwoty dotacji dla zakładu budżetowego w 2008r.</t>
  </si>
  <si>
    <t>Załącznik  Nr 2</t>
  </si>
  <si>
    <t>Załącznik nr 1b</t>
  </si>
  <si>
    <t>Załącznik Nr 1a</t>
  </si>
  <si>
    <t xml:space="preserve">      (zmiana załącznika Nr 2a do Uchwały Nr XIV/84/2007 Rady Gminy Kleszczewo z dnia 28 grudnia 2007r.)</t>
  </si>
  <si>
    <t xml:space="preserve">                mgr Ewa Lesińska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</si>
</sst>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421875" style="0" customWidth="1"/>
    <col min="2" max="2" width="5.421875" style="0" customWidth="1"/>
    <col min="3" max="4" width="7.28125" style="0" customWidth="1"/>
    <col min="5" max="5" width="51.00390625" style="0" customWidth="1"/>
    <col min="6" max="6" width="18.28125" style="0" customWidth="1"/>
    <col min="7" max="7" width="16.140625" style="34" customWidth="1"/>
    <col min="8" max="8" width="18.00390625" style="0" customWidth="1"/>
  </cols>
  <sheetData>
    <row r="1" spans="1:6" ht="12.75">
      <c r="A1" s="1"/>
      <c r="B1" s="1"/>
      <c r="C1" s="1"/>
      <c r="D1" s="1"/>
      <c r="E1" s="1"/>
      <c r="F1" s="1" t="s">
        <v>59</v>
      </c>
    </row>
    <row r="2" spans="1:6" ht="12.75">
      <c r="A2" s="1"/>
      <c r="B2" s="1"/>
      <c r="C2" s="1"/>
      <c r="D2" s="1"/>
      <c r="E2" s="1"/>
      <c r="F2" s="1" t="s">
        <v>44</v>
      </c>
    </row>
    <row r="3" spans="1:6" ht="12.75">
      <c r="A3" s="1"/>
      <c r="B3" s="1"/>
      <c r="C3" s="1"/>
      <c r="D3" s="1"/>
      <c r="E3" s="1"/>
      <c r="F3" s="1" t="s">
        <v>5</v>
      </c>
    </row>
    <row r="4" spans="1:6" ht="12.75">
      <c r="A4" s="1"/>
      <c r="B4" s="1"/>
      <c r="C4" s="1"/>
      <c r="D4" s="1"/>
      <c r="E4" s="1"/>
      <c r="F4" s="1" t="s">
        <v>45</v>
      </c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 t="s">
        <v>6</v>
      </c>
      <c r="D7" s="1"/>
      <c r="E7" s="1"/>
      <c r="F7" s="1"/>
    </row>
    <row r="8" spans="2:7" s="2" customFormat="1" ht="11.25">
      <c r="B8" s="2" t="s">
        <v>7</v>
      </c>
      <c r="G8" s="35"/>
    </row>
    <row r="10" spans="2:8" s="1" customFormat="1" ht="22.5">
      <c r="B10" s="3" t="s">
        <v>8</v>
      </c>
      <c r="C10" s="3" t="s">
        <v>9</v>
      </c>
      <c r="D10" s="3" t="s">
        <v>10</v>
      </c>
      <c r="E10" s="3" t="s">
        <v>11</v>
      </c>
      <c r="F10" s="3" t="s">
        <v>0</v>
      </c>
      <c r="G10" s="4" t="s">
        <v>1</v>
      </c>
      <c r="H10" s="3" t="s">
        <v>2</v>
      </c>
    </row>
    <row r="11" spans="2:8" s="1" customFormat="1" ht="12.75">
      <c r="B11" s="3">
        <v>750</v>
      </c>
      <c r="C11" s="3"/>
      <c r="D11" s="3"/>
      <c r="E11" s="3" t="s">
        <v>12</v>
      </c>
      <c r="F11" s="4">
        <v>1523183</v>
      </c>
      <c r="G11" s="4">
        <v>33000</v>
      </c>
      <c r="H11" s="4">
        <v>1556183</v>
      </c>
    </row>
    <row r="12" spans="2:8" ht="12.75">
      <c r="B12" s="5"/>
      <c r="C12" s="5">
        <v>75023</v>
      </c>
      <c r="D12" s="5"/>
      <c r="E12" s="5" t="s">
        <v>13</v>
      </c>
      <c r="F12" s="6">
        <v>1339183</v>
      </c>
      <c r="G12" s="6">
        <v>33000</v>
      </c>
      <c r="H12" s="6">
        <v>1372183</v>
      </c>
    </row>
    <row r="13" spans="2:8" ht="12.75">
      <c r="B13" s="5"/>
      <c r="C13" s="5"/>
      <c r="D13" s="5">
        <v>4010</v>
      </c>
      <c r="E13" s="5" t="s">
        <v>14</v>
      </c>
      <c r="F13" s="6">
        <v>734000</v>
      </c>
      <c r="G13" s="6">
        <v>28000</v>
      </c>
      <c r="H13" s="6">
        <v>762000</v>
      </c>
    </row>
    <row r="14" spans="2:8" ht="12.75">
      <c r="B14" s="5"/>
      <c r="C14" s="5"/>
      <c r="D14" s="5">
        <v>4110</v>
      </c>
      <c r="E14" s="5" t="s">
        <v>15</v>
      </c>
      <c r="F14" s="6">
        <v>119800</v>
      </c>
      <c r="G14" s="6">
        <v>4000</v>
      </c>
      <c r="H14" s="6">
        <v>123800</v>
      </c>
    </row>
    <row r="15" spans="2:8" ht="12.75">
      <c r="B15" s="5"/>
      <c r="C15" s="5"/>
      <c r="D15" s="5">
        <v>4120</v>
      </c>
      <c r="E15" s="5" t="s">
        <v>16</v>
      </c>
      <c r="F15" s="6">
        <v>19433</v>
      </c>
      <c r="G15" s="6">
        <v>1000</v>
      </c>
      <c r="H15" s="6">
        <v>20433</v>
      </c>
    </row>
    <row r="16" spans="2:8" s="1" customFormat="1" ht="12.75">
      <c r="B16" s="3">
        <v>801</v>
      </c>
      <c r="C16" s="3"/>
      <c r="D16" s="3"/>
      <c r="E16" s="3" t="s">
        <v>17</v>
      </c>
      <c r="F16" s="4">
        <v>5760949</v>
      </c>
      <c r="G16" s="4">
        <v>20170</v>
      </c>
      <c r="H16" s="4">
        <v>5781119</v>
      </c>
    </row>
    <row r="17" spans="2:8" ht="12.75">
      <c r="B17" s="5"/>
      <c r="C17" s="5">
        <v>80101</v>
      </c>
      <c r="D17" s="5"/>
      <c r="E17" s="5" t="s">
        <v>18</v>
      </c>
      <c r="F17" s="6">
        <v>2776156</v>
      </c>
      <c r="G17" s="6">
        <v>10330</v>
      </c>
      <c r="H17" s="6">
        <v>2786486</v>
      </c>
    </row>
    <row r="18" spans="2:8" ht="12.75">
      <c r="B18" s="5"/>
      <c r="C18" s="5"/>
      <c r="D18" s="5">
        <v>4010</v>
      </c>
      <c r="E18" s="5" t="s">
        <v>14</v>
      </c>
      <c r="F18" s="6">
        <v>1504561</v>
      </c>
      <c r="G18" s="6">
        <v>8780</v>
      </c>
      <c r="H18" s="6">
        <v>1513341</v>
      </c>
    </row>
    <row r="19" spans="2:8" ht="12.75">
      <c r="B19" s="5"/>
      <c r="C19" s="5"/>
      <c r="D19" s="5">
        <v>4110</v>
      </c>
      <c r="E19" s="5" t="s">
        <v>15</v>
      </c>
      <c r="F19" s="6">
        <v>240105</v>
      </c>
      <c r="G19" s="6">
        <v>1340</v>
      </c>
      <c r="H19" s="6">
        <v>241445</v>
      </c>
    </row>
    <row r="20" spans="2:8" ht="12.75">
      <c r="B20" s="5"/>
      <c r="C20" s="5"/>
      <c r="D20" s="5">
        <v>4120</v>
      </c>
      <c r="E20" s="5" t="s">
        <v>16</v>
      </c>
      <c r="F20" s="6">
        <v>38043</v>
      </c>
      <c r="G20" s="6">
        <v>210</v>
      </c>
      <c r="H20" s="6">
        <v>38253</v>
      </c>
    </row>
    <row r="21" spans="2:8" ht="12.75">
      <c r="B21" s="5"/>
      <c r="C21" s="5">
        <v>80104</v>
      </c>
      <c r="D21" s="5"/>
      <c r="E21" s="5" t="s">
        <v>19</v>
      </c>
      <c r="F21" s="6">
        <v>1069049</v>
      </c>
      <c r="G21" s="6">
        <v>3890</v>
      </c>
      <c r="H21" s="6">
        <v>1072939</v>
      </c>
    </row>
    <row r="22" spans="2:8" ht="12.75">
      <c r="B22" s="5"/>
      <c r="C22" s="5"/>
      <c r="D22" s="5">
        <v>4010</v>
      </c>
      <c r="E22" s="5" t="s">
        <v>14</v>
      </c>
      <c r="F22" s="6">
        <v>483302</v>
      </c>
      <c r="G22" s="6">
        <v>3300</v>
      </c>
      <c r="H22" s="6">
        <v>486602</v>
      </c>
    </row>
    <row r="23" spans="2:8" ht="12.75">
      <c r="B23" s="5"/>
      <c r="C23" s="5"/>
      <c r="D23" s="5">
        <v>4110</v>
      </c>
      <c r="E23" s="5" t="s">
        <v>15</v>
      </c>
      <c r="F23" s="6">
        <v>85328</v>
      </c>
      <c r="G23" s="6">
        <v>510</v>
      </c>
      <c r="H23" s="6">
        <v>85838</v>
      </c>
    </row>
    <row r="24" spans="2:8" ht="12.75">
      <c r="B24" s="5"/>
      <c r="C24" s="5"/>
      <c r="D24" s="5">
        <v>4120</v>
      </c>
      <c r="E24" s="5" t="s">
        <v>16</v>
      </c>
      <c r="F24" s="6">
        <v>13730</v>
      </c>
      <c r="G24" s="6">
        <v>80</v>
      </c>
      <c r="H24" s="6">
        <v>13810</v>
      </c>
    </row>
    <row r="25" spans="2:8" ht="12.75">
      <c r="B25" s="5"/>
      <c r="C25" s="5">
        <v>80195</v>
      </c>
      <c r="D25" s="5"/>
      <c r="E25" s="5" t="s">
        <v>20</v>
      </c>
      <c r="F25" s="6">
        <v>193600</v>
      </c>
      <c r="G25" s="6">
        <v>5950</v>
      </c>
      <c r="H25" s="6">
        <v>199550</v>
      </c>
    </row>
    <row r="26" spans="2:8" ht="12.75">
      <c r="B26" s="5"/>
      <c r="C26" s="5"/>
      <c r="D26" s="5">
        <v>4010</v>
      </c>
      <c r="E26" s="5" t="s">
        <v>14</v>
      </c>
      <c r="F26" s="6">
        <v>69650</v>
      </c>
      <c r="G26" s="6">
        <v>5000</v>
      </c>
      <c r="H26" s="6">
        <v>74650</v>
      </c>
    </row>
    <row r="27" spans="2:8" ht="12.75">
      <c r="B27" s="5"/>
      <c r="C27" s="5"/>
      <c r="D27" s="5">
        <v>4110</v>
      </c>
      <c r="E27" s="5" t="s">
        <v>15</v>
      </c>
      <c r="F27" s="6">
        <v>12270</v>
      </c>
      <c r="G27" s="6">
        <v>800</v>
      </c>
      <c r="H27" s="6">
        <v>13070</v>
      </c>
    </row>
    <row r="28" spans="2:8" ht="12.75">
      <c r="B28" s="5"/>
      <c r="C28" s="5"/>
      <c r="D28" s="5">
        <v>4120</v>
      </c>
      <c r="E28" s="5" t="s">
        <v>16</v>
      </c>
      <c r="F28" s="6">
        <v>2000</v>
      </c>
      <c r="G28" s="6">
        <v>150</v>
      </c>
      <c r="H28" s="6">
        <v>2150</v>
      </c>
    </row>
    <row r="29" spans="2:8" s="1" customFormat="1" ht="12.75">
      <c r="B29" s="3">
        <v>851</v>
      </c>
      <c r="C29" s="3"/>
      <c r="D29" s="3"/>
      <c r="E29" s="3" t="s">
        <v>21</v>
      </c>
      <c r="F29" s="4">
        <v>93176</v>
      </c>
      <c r="G29" s="4">
        <v>0</v>
      </c>
      <c r="H29" s="4">
        <v>93176</v>
      </c>
    </row>
    <row r="30" spans="2:8" ht="12.75">
      <c r="B30" s="5"/>
      <c r="C30" s="5">
        <v>85154</v>
      </c>
      <c r="D30" s="5"/>
      <c r="E30" s="5" t="s">
        <v>22</v>
      </c>
      <c r="F30" s="6">
        <v>79176</v>
      </c>
      <c r="G30" s="6">
        <v>0</v>
      </c>
      <c r="H30" s="6">
        <v>79176</v>
      </c>
    </row>
    <row r="31" spans="2:8" ht="12.75">
      <c r="B31" s="5"/>
      <c r="C31" s="5"/>
      <c r="D31" s="5">
        <v>4010</v>
      </c>
      <c r="E31" s="5" t="s">
        <v>14</v>
      </c>
      <c r="F31" s="6">
        <v>17980</v>
      </c>
      <c r="G31" s="6">
        <v>1290</v>
      </c>
      <c r="H31" s="6">
        <v>19270</v>
      </c>
    </row>
    <row r="32" spans="2:8" ht="12.75">
      <c r="B32" s="5"/>
      <c r="C32" s="5"/>
      <c r="D32" s="5">
        <v>4110</v>
      </c>
      <c r="E32" s="5" t="s">
        <v>15</v>
      </c>
      <c r="F32" s="6">
        <v>3628</v>
      </c>
      <c r="G32" s="6">
        <v>210</v>
      </c>
      <c r="H32" s="6">
        <v>3838</v>
      </c>
    </row>
    <row r="33" spans="2:8" ht="12.75">
      <c r="B33" s="5"/>
      <c r="C33" s="5"/>
      <c r="D33" s="5">
        <v>4120</v>
      </c>
      <c r="E33" s="5" t="s">
        <v>16</v>
      </c>
      <c r="F33" s="5">
        <v>577</v>
      </c>
      <c r="G33" s="6">
        <v>34</v>
      </c>
      <c r="H33" s="5">
        <v>611</v>
      </c>
    </row>
    <row r="34" spans="2:8" ht="12.75">
      <c r="B34" s="5"/>
      <c r="C34" s="5"/>
      <c r="D34" s="5">
        <v>4170</v>
      </c>
      <c r="E34" s="5" t="s">
        <v>23</v>
      </c>
      <c r="F34" s="6">
        <v>19400</v>
      </c>
      <c r="G34" s="6">
        <v>-1340</v>
      </c>
      <c r="H34" s="6">
        <v>18060</v>
      </c>
    </row>
    <row r="35" spans="2:8" ht="12.75">
      <c r="B35" s="5"/>
      <c r="C35" s="5"/>
      <c r="D35" s="5">
        <v>4210</v>
      </c>
      <c r="E35" s="5" t="s">
        <v>24</v>
      </c>
      <c r="F35" s="6">
        <v>15944</v>
      </c>
      <c r="G35" s="6">
        <v>-194</v>
      </c>
      <c r="H35" s="6">
        <v>15750</v>
      </c>
    </row>
    <row r="36" spans="2:8" s="1" customFormat="1" ht="12.75">
      <c r="B36" s="3">
        <v>852</v>
      </c>
      <c r="C36" s="3"/>
      <c r="D36" s="3"/>
      <c r="E36" s="3" t="s">
        <v>25</v>
      </c>
      <c r="F36" s="4">
        <v>1988671</v>
      </c>
      <c r="G36" s="4">
        <v>9842</v>
      </c>
      <c r="H36" s="4">
        <v>1998513</v>
      </c>
    </row>
    <row r="37" spans="2:8" ht="12.75">
      <c r="B37" s="5"/>
      <c r="C37" s="5">
        <v>85202</v>
      </c>
      <c r="D37" s="5"/>
      <c r="E37" s="5" t="s">
        <v>26</v>
      </c>
      <c r="F37" s="6">
        <v>38157</v>
      </c>
      <c r="G37" s="6">
        <v>5591</v>
      </c>
      <c r="H37" s="6">
        <v>43748</v>
      </c>
    </row>
    <row r="38" spans="2:8" ht="22.5" customHeight="1">
      <c r="B38" s="5"/>
      <c r="C38" s="5"/>
      <c r="D38" s="5">
        <v>4330</v>
      </c>
      <c r="E38" s="5" t="s">
        <v>27</v>
      </c>
      <c r="F38" s="6">
        <v>38157</v>
      </c>
      <c r="G38" s="6">
        <v>5591</v>
      </c>
      <c r="H38" s="6">
        <v>43748</v>
      </c>
    </row>
    <row r="39" spans="2:8" ht="12.75">
      <c r="B39" s="5"/>
      <c r="C39" s="5">
        <v>85215</v>
      </c>
      <c r="D39" s="5"/>
      <c r="E39" s="5" t="s">
        <v>28</v>
      </c>
      <c r="F39" s="6">
        <v>88518</v>
      </c>
      <c r="G39" s="6">
        <v>-9853</v>
      </c>
      <c r="H39" s="6">
        <v>78665</v>
      </c>
    </row>
    <row r="40" spans="2:8" ht="12.75">
      <c r="B40" s="5"/>
      <c r="C40" s="5"/>
      <c r="D40" s="5">
        <v>3110</v>
      </c>
      <c r="E40" s="5" t="s">
        <v>29</v>
      </c>
      <c r="F40" s="6">
        <v>86813</v>
      </c>
      <c r="G40" s="6">
        <v>-9853</v>
      </c>
      <c r="H40" s="6">
        <v>76960</v>
      </c>
    </row>
    <row r="41" spans="2:8" ht="12.75">
      <c r="B41" s="5"/>
      <c r="C41" s="5">
        <v>85219</v>
      </c>
      <c r="D41" s="5"/>
      <c r="E41" s="5" t="s">
        <v>30</v>
      </c>
      <c r="F41" s="6">
        <v>280973</v>
      </c>
      <c r="G41" s="6">
        <v>9842</v>
      </c>
      <c r="H41" s="6">
        <v>290815</v>
      </c>
    </row>
    <row r="42" spans="2:8" ht="12.75">
      <c r="B42" s="5"/>
      <c r="C42" s="5"/>
      <c r="D42" s="5">
        <v>4010</v>
      </c>
      <c r="E42" s="5" t="s">
        <v>14</v>
      </c>
      <c r="F42" s="6">
        <v>182512</v>
      </c>
      <c r="G42" s="6">
        <v>7850</v>
      </c>
      <c r="H42" s="6">
        <v>190362</v>
      </c>
    </row>
    <row r="43" spans="2:8" ht="12.75">
      <c r="B43" s="5"/>
      <c r="C43" s="5"/>
      <c r="D43" s="5">
        <v>4110</v>
      </c>
      <c r="E43" s="5" t="s">
        <v>15</v>
      </c>
      <c r="F43" s="6">
        <v>31973</v>
      </c>
      <c r="G43" s="6">
        <v>1727</v>
      </c>
      <c r="H43" s="6">
        <v>33700</v>
      </c>
    </row>
    <row r="44" spans="2:8" ht="12.75">
      <c r="B44" s="5"/>
      <c r="C44" s="5"/>
      <c r="D44" s="5">
        <v>4120</v>
      </c>
      <c r="E44" s="5" t="s">
        <v>16</v>
      </c>
      <c r="F44" s="6">
        <v>4878</v>
      </c>
      <c r="G44" s="6">
        <v>265</v>
      </c>
      <c r="H44" s="6">
        <v>5143</v>
      </c>
    </row>
    <row r="45" spans="2:8" ht="12.75">
      <c r="B45" s="5"/>
      <c r="C45" s="5"/>
      <c r="D45" s="5">
        <v>4410</v>
      </c>
      <c r="E45" s="5" t="s">
        <v>31</v>
      </c>
      <c r="F45" s="6">
        <v>2365</v>
      </c>
      <c r="G45" s="6">
        <v>1000</v>
      </c>
      <c r="H45" s="6">
        <v>3365</v>
      </c>
    </row>
    <row r="46" spans="2:8" ht="14.25" customHeight="1">
      <c r="B46" s="5"/>
      <c r="C46" s="5"/>
      <c r="D46" s="5">
        <v>6060</v>
      </c>
      <c r="E46" s="5" t="s">
        <v>32</v>
      </c>
      <c r="F46" s="6">
        <v>3069</v>
      </c>
      <c r="G46" s="6">
        <v>-1000</v>
      </c>
      <c r="H46" s="6">
        <v>2069</v>
      </c>
    </row>
    <row r="47" spans="2:8" ht="12.75">
      <c r="B47" s="5"/>
      <c r="C47" s="5">
        <v>85295</v>
      </c>
      <c r="D47" s="5"/>
      <c r="E47" s="5" t="s">
        <v>20</v>
      </c>
      <c r="F47" s="6">
        <v>57262</v>
      </c>
      <c r="G47" s="6">
        <v>4262</v>
      </c>
      <c r="H47" s="6">
        <v>61524</v>
      </c>
    </row>
    <row r="48" spans="2:8" ht="12.75">
      <c r="B48" s="5"/>
      <c r="C48" s="5"/>
      <c r="D48" s="5">
        <v>4170</v>
      </c>
      <c r="E48" s="5" t="s">
        <v>23</v>
      </c>
      <c r="F48" s="5">
        <v>0</v>
      </c>
      <c r="G48" s="6">
        <v>600</v>
      </c>
      <c r="H48" s="5">
        <v>600</v>
      </c>
    </row>
    <row r="49" spans="2:8" ht="12.75">
      <c r="B49" s="5"/>
      <c r="C49" s="5"/>
      <c r="D49" s="5">
        <v>4300</v>
      </c>
      <c r="E49" s="5" t="s">
        <v>33</v>
      </c>
      <c r="F49" s="6">
        <v>13230</v>
      </c>
      <c r="G49" s="6">
        <v>3662</v>
      </c>
      <c r="H49" s="6">
        <v>16892</v>
      </c>
    </row>
    <row r="50" spans="2:8" s="1" customFormat="1" ht="12.75">
      <c r="B50" s="3">
        <v>854</v>
      </c>
      <c r="C50" s="3"/>
      <c r="D50" s="3"/>
      <c r="E50" s="3" t="s">
        <v>34</v>
      </c>
      <c r="F50" s="4">
        <v>255313</v>
      </c>
      <c r="G50" s="4">
        <v>6080</v>
      </c>
      <c r="H50" s="4">
        <v>261393</v>
      </c>
    </row>
    <row r="51" spans="2:8" ht="12.75">
      <c r="B51" s="5"/>
      <c r="C51" s="5">
        <v>85401</v>
      </c>
      <c r="D51" s="5"/>
      <c r="E51" s="5" t="s">
        <v>35</v>
      </c>
      <c r="F51" s="6">
        <v>218003</v>
      </c>
      <c r="G51" s="6">
        <v>6080</v>
      </c>
      <c r="H51" s="6">
        <v>224083</v>
      </c>
    </row>
    <row r="52" spans="2:8" ht="12.75">
      <c r="B52" s="5"/>
      <c r="C52" s="5"/>
      <c r="D52" s="5">
        <v>4010</v>
      </c>
      <c r="E52" s="5" t="s">
        <v>14</v>
      </c>
      <c r="F52" s="6">
        <v>153518</v>
      </c>
      <c r="G52" s="6">
        <v>5160</v>
      </c>
      <c r="H52" s="6">
        <v>158678</v>
      </c>
    </row>
    <row r="53" spans="2:8" ht="12.75">
      <c r="B53" s="5"/>
      <c r="C53" s="5"/>
      <c r="D53" s="5">
        <v>4110</v>
      </c>
      <c r="E53" s="5" t="s">
        <v>15</v>
      </c>
      <c r="F53" s="6">
        <v>26070</v>
      </c>
      <c r="G53" s="6">
        <v>790</v>
      </c>
      <c r="H53" s="6">
        <v>26860</v>
      </c>
    </row>
    <row r="54" spans="2:8" ht="12.75">
      <c r="B54" s="5"/>
      <c r="C54" s="5"/>
      <c r="D54" s="5">
        <v>4120</v>
      </c>
      <c r="E54" s="5" t="s">
        <v>16</v>
      </c>
      <c r="F54" s="6">
        <v>4140</v>
      </c>
      <c r="G54" s="6">
        <v>130</v>
      </c>
      <c r="H54" s="6">
        <v>4270</v>
      </c>
    </row>
    <row r="55" spans="2:8" s="1" customFormat="1" ht="12.75">
      <c r="B55" s="3">
        <v>900</v>
      </c>
      <c r="C55" s="3"/>
      <c r="D55" s="3"/>
      <c r="E55" s="3" t="s">
        <v>36</v>
      </c>
      <c r="F55" s="4">
        <v>2727998</v>
      </c>
      <c r="G55" s="4">
        <v>11323</v>
      </c>
      <c r="H55" s="4">
        <v>2739321</v>
      </c>
    </row>
    <row r="56" spans="2:8" ht="12.75">
      <c r="B56" s="5"/>
      <c r="C56" s="5">
        <v>90017</v>
      </c>
      <c r="D56" s="5"/>
      <c r="E56" s="5" t="s">
        <v>37</v>
      </c>
      <c r="F56" s="6">
        <v>1672558</v>
      </c>
      <c r="G56" s="6">
        <v>11323</v>
      </c>
      <c r="H56" s="6">
        <v>1683881</v>
      </c>
    </row>
    <row r="57" spans="2:8" ht="15" customHeight="1">
      <c r="B57" s="5"/>
      <c r="C57" s="5"/>
      <c r="D57" s="5">
        <v>2650</v>
      </c>
      <c r="E57" s="5" t="s">
        <v>38</v>
      </c>
      <c r="F57" s="6">
        <v>667488</v>
      </c>
      <c r="G57" s="6">
        <v>11323</v>
      </c>
      <c r="H57" s="6">
        <v>678811</v>
      </c>
    </row>
    <row r="58" spans="2:8" s="1" customFormat="1" ht="12.75">
      <c r="B58" s="3">
        <v>921</v>
      </c>
      <c r="C58" s="3"/>
      <c r="D58" s="3"/>
      <c r="E58" s="3" t="s">
        <v>39</v>
      </c>
      <c r="F58" s="4">
        <v>614616</v>
      </c>
      <c r="G58" s="4">
        <v>18327</v>
      </c>
      <c r="H58" s="4">
        <v>632943</v>
      </c>
    </row>
    <row r="59" spans="2:8" ht="12.75">
      <c r="B59" s="5"/>
      <c r="C59" s="5">
        <v>92114</v>
      </c>
      <c r="D59" s="5"/>
      <c r="E59" s="5" t="s">
        <v>40</v>
      </c>
      <c r="F59" s="6">
        <v>433578</v>
      </c>
      <c r="G59" s="6">
        <v>12923</v>
      </c>
      <c r="H59" s="6">
        <v>446501</v>
      </c>
    </row>
    <row r="60" spans="2:8" ht="12" customHeight="1">
      <c r="B60" s="5"/>
      <c r="C60" s="5"/>
      <c r="D60" s="5">
        <v>2480</v>
      </c>
      <c r="E60" s="5" t="s">
        <v>41</v>
      </c>
      <c r="F60" s="6">
        <v>433578</v>
      </c>
      <c r="G60" s="6">
        <v>12923</v>
      </c>
      <c r="H60" s="6">
        <v>446501</v>
      </c>
    </row>
    <row r="61" spans="2:8" ht="12.75">
      <c r="B61" s="5"/>
      <c r="C61" s="5">
        <v>92116</v>
      </c>
      <c r="D61" s="5"/>
      <c r="E61" s="5" t="s">
        <v>42</v>
      </c>
      <c r="F61" s="6">
        <v>139141</v>
      </c>
      <c r="G61" s="6">
        <v>5404</v>
      </c>
      <c r="H61" s="6">
        <v>144545</v>
      </c>
    </row>
    <row r="62" spans="2:8" ht="14.25" customHeight="1">
      <c r="B62" s="5"/>
      <c r="C62" s="5"/>
      <c r="D62" s="5">
        <v>2480</v>
      </c>
      <c r="E62" s="5" t="s">
        <v>41</v>
      </c>
      <c r="F62" s="6">
        <v>139141</v>
      </c>
      <c r="G62" s="6">
        <v>5404</v>
      </c>
      <c r="H62" s="6">
        <v>144545</v>
      </c>
    </row>
    <row r="63" spans="2:8" ht="12.75">
      <c r="B63" s="5"/>
      <c r="C63" s="5"/>
      <c r="D63" s="5"/>
      <c r="E63" s="5"/>
      <c r="F63" s="5"/>
      <c r="G63" s="6"/>
      <c r="H63" s="5"/>
    </row>
    <row r="64" spans="2:8" s="1" customFormat="1" ht="12.75">
      <c r="B64" s="37" t="s">
        <v>43</v>
      </c>
      <c r="C64" s="38"/>
      <c r="D64" s="3"/>
      <c r="E64" s="3"/>
      <c r="F64" s="4">
        <v>20432616</v>
      </c>
      <c r="G64" s="4">
        <v>98742</v>
      </c>
      <c r="H64" s="4">
        <v>20531358</v>
      </c>
    </row>
    <row r="67" spans="6:8" ht="12.75">
      <c r="F67" s="39" t="s">
        <v>46</v>
      </c>
      <c r="G67" s="39"/>
      <c r="H67" s="39"/>
    </row>
    <row r="68" spans="6:8" ht="19.5" customHeight="1">
      <c r="F68" s="7"/>
      <c r="G68" s="36"/>
      <c r="H68" s="7"/>
    </row>
    <row r="69" spans="6:8" ht="12.75">
      <c r="F69" s="39" t="s">
        <v>47</v>
      </c>
      <c r="G69" s="39"/>
      <c r="H69" s="39"/>
    </row>
  </sheetData>
  <mergeCells count="3">
    <mergeCell ref="B64:C64"/>
    <mergeCell ref="F67:H67"/>
    <mergeCell ref="F69:H6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21">
      <selection activeCell="C7" sqref="C7"/>
    </sheetView>
  </sheetViews>
  <sheetFormatPr defaultColWidth="9.140625" defaultRowHeight="12.75"/>
  <cols>
    <col min="1" max="1" width="8.421875" style="0" customWidth="1"/>
    <col min="2" max="2" width="40.140625" style="0" customWidth="1"/>
    <col min="3" max="3" width="12.8515625" style="0" customWidth="1"/>
    <col min="4" max="4" width="9.8515625" style="0" customWidth="1"/>
    <col min="5" max="5" width="13.8515625" style="0" customWidth="1"/>
  </cols>
  <sheetData>
    <row r="1" spans="3:4" ht="12.75">
      <c r="C1" s="1" t="s">
        <v>159</v>
      </c>
      <c r="D1" s="1"/>
    </row>
    <row r="2" spans="3:4" ht="12.75">
      <c r="C2" s="1" t="s">
        <v>44</v>
      </c>
      <c r="D2" s="1"/>
    </row>
    <row r="3" spans="3:4" ht="12.75">
      <c r="C3" s="1" t="s">
        <v>5</v>
      </c>
      <c r="D3" s="1"/>
    </row>
    <row r="4" spans="3:4" ht="12.75">
      <c r="C4" s="1" t="s">
        <v>56</v>
      </c>
      <c r="D4" s="1"/>
    </row>
    <row r="8" ht="12.75">
      <c r="B8" s="1" t="s">
        <v>109</v>
      </c>
    </row>
    <row r="9" spans="1:5" s="2" customFormat="1" ht="11.25">
      <c r="A9" s="41" t="s">
        <v>160</v>
      </c>
      <c r="B9" s="41"/>
      <c r="C9" s="41"/>
      <c r="D9" s="41"/>
      <c r="E9" s="41"/>
    </row>
    <row r="12" ht="12.75">
      <c r="A12" t="s">
        <v>110</v>
      </c>
    </row>
    <row r="13" spans="1:5" ht="12.75">
      <c r="A13" s="21" t="s">
        <v>111</v>
      </c>
      <c r="B13" s="21" t="s">
        <v>112</v>
      </c>
      <c r="C13" s="21" t="s">
        <v>64</v>
      </c>
      <c r="D13" s="21" t="s">
        <v>113</v>
      </c>
      <c r="E13" s="21" t="s">
        <v>50</v>
      </c>
    </row>
    <row r="14" spans="1:5" ht="12.75">
      <c r="A14" s="17">
        <v>80101</v>
      </c>
      <c r="B14" s="17" t="s">
        <v>114</v>
      </c>
      <c r="C14" s="20">
        <v>456847</v>
      </c>
      <c r="D14" s="17"/>
      <c r="E14" s="20">
        <v>456847</v>
      </c>
    </row>
    <row r="15" spans="1:5" ht="12.75">
      <c r="A15" s="17">
        <v>80104</v>
      </c>
      <c r="B15" s="17" t="s">
        <v>115</v>
      </c>
      <c r="C15" s="20">
        <v>212000</v>
      </c>
      <c r="D15" s="20"/>
      <c r="E15" s="20">
        <v>212000</v>
      </c>
    </row>
    <row r="16" spans="1:5" ht="24">
      <c r="A16" s="33" t="s">
        <v>116</v>
      </c>
      <c r="B16" s="17" t="s">
        <v>117</v>
      </c>
      <c r="C16" s="20">
        <v>572719</v>
      </c>
      <c r="D16" s="20">
        <v>18327</v>
      </c>
      <c r="E16" s="20">
        <f>C16+D16</f>
        <v>591046</v>
      </c>
    </row>
    <row r="19" ht="12.75">
      <c r="A19" t="s">
        <v>118</v>
      </c>
    </row>
    <row r="20" spans="1:5" ht="12.75">
      <c r="A20" s="17">
        <v>90017</v>
      </c>
      <c r="B20" s="17" t="s">
        <v>119</v>
      </c>
      <c r="C20" s="20">
        <v>667488</v>
      </c>
      <c r="D20" s="20">
        <v>11323</v>
      </c>
      <c r="E20" s="20">
        <f>C20+D20</f>
        <v>678811</v>
      </c>
    </row>
    <row r="24" ht="12.75">
      <c r="A24" t="s">
        <v>120</v>
      </c>
    </row>
    <row r="25" spans="1:5" ht="27" customHeight="1">
      <c r="A25" s="29" t="s">
        <v>121</v>
      </c>
      <c r="B25" s="40" t="s">
        <v>122</v>
      </c>
      <c r="C25" s="40"/>
      <c r="D25" s="40"/>
      <c r="E25" s="40"/>
    </row>
    <row r="26" spans="1:5" ht="24">
      <c r="A26" s="17">
        <v>80104</v>
      </c>
      <c r="B26" s="19" t="s">
        <v>123</v>
      </c>
      <c r="C26" s="20">
        <v>38500</v>
      </c>
      <c r="D26" s="17"/>
      <c r="E26" s="20">
        <v>38500</v>
      </c>
    </row>
    <row r="27" spans="1:5" ht="12.75">
      <c r="A27" s="17">
        <v>80105</v>
      </c>
      <c r="B27" s="19" t="s">
        <v>124</v>
      </c>
      <c r="C27" s="20">
        <v>15322</v>
      </c>
      <c r="D27" s="17"/>
      <c r="E27" s="20">
        <v>15322</v>
      </c>
    </row>
    <row r="28" spans="1:5" ht="12.75">
      <c r="A28" s="17">
        <v>90095</v>
      </c>
      <c r="B28" s="19" t="s">
        <v>125</v>
      </c>
      <c r="C28" s="20">
        <v>30000</v>
      </c>
      <c r="D28" s="17"/>
      <c r="E28" s="20">
        <v>30000</v>
      </c>
    </row>
    <row r="31" spans="1:5" ht="24" customHeight="1">
      <c r="A31" s="29" t="s">
        <v>126</v>
      </c>
      <c r="B31" s="40" t="s">
        <v>127</v>
      </c>
      <c r="C31" s="40"/>
      <c r="D31" s="40"/>
      <c r="E31" s="40"/>
    </row>
    <row r="32" spans="1:5" ht="24">
      <c r="A32" s="19">
        <v>80195</v>
      </c>
      <c r="B32" s="19" t="s">
        <v>128</v>
      </c>
      <c r="C32" s="20">
        <v>10000</v>
      </c>
      <c r="D32" s="17"/>
      <c r="E32" s="20">
        <v>10000</v>
      </c>
    </row>
    <row r="33" spans="1:5" ht="30" customHeight="1">
      <c r="A33" s="18">
        <v>92120</v>
      </c>
      <c r="B33" s="30" t="s">
        <v>129</v>
      </c>
      <c r="C33" s="20">
        <v>10000</v>
      </c>
      <c r="D33" s="17"/>
      <c r="E33" s="20">
        <v>10000</v>
      </c>
    </row>
    <row r="34" spans="1:5" ht="12.75">
      <c r="A34" s="17">
        <v>92695</v>
      </c>
      <c r="B34" s="17" t="s">
        <v>130</v>
      </c>
      <c r="C34" s="20">
        <v>84000</v>
      </c>
      <c r="D34" s="17"/>
      <c r="E34" s="20">
        <v>84000</v>
      </c>
    </row>
    <row r="35" spans="1:5" ht="12.75">
      <c r="A35" s="31"/>
      <c r="B35" s="31"/>
      <c r="C35" s="31"/>
      <c r="D35" s="31"/>
      <c r="E35" s="31"/>
    </row>
    <row r="36" spans="1:5" ht="12.75">
      <c r="A36" s="31"/>
      <c r="B36" s="31" t="s">
        <v>51</v>
      </c>
      <c r="C36" s="32">
        <f>C14+C15+C16+C20+C26+C27+C28+C32+C33+C34</f>
        <v>2096876</v>
      </c>
      <c r="D36" s="32">
        <f>D14+D15+D16+D20+D26+D27+D28+D32+D33+D34</f>
        <v>29650</v>
      </c>
      <c r="E36" s="32">
        <f>E14+E15+E16+E20+E26+E27+E28+E32+E33+E34</f>
        <v>2126526</v>
      </c>
    </row>
    <row r="40" spans="3:5" ht="12.75">
      <c r="C40" s="1" t="s">
        <v>131</v>
      </c>
      <c r="D40" s="1"/>
      <c r="E40" s="1"/>
    </row>
    <row r="41" spans="3:5" ht="12.75">
      <c r="C41" s="1"/>
      <c r="D41" s="1"/>
      <c r="E41" s="1"/>
    </row>
    <row r="42" spans="3:5" ht="12.75">
      <c r="C42" s="1" t="s">
        <v>161</v>
      </c>
      <c r="D42" s="1"/>
      <c r="E42" s="1"/>
    </row>
  </sheetData>
  <mergeCells count="3">
    <mergeCell ref="B31:E31"/>
    <mergeCell ref="A9:E9"/>
    <mergeCell ref="B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41">
      <selection activeCell="A8" sqref="A8:G8"/>
    </sheetView>
  </sheetViews>
  <sheetFormatPr defaultColWidth="9.140625" defaultRowHeight="12.75"/>
  <cols>
    <col min="1" max="1" width="5.140625" style="0" customWidth="1"/>
    <col min="2" max="2" width="44.8515625" style="14" customWidth="1"/>
    <col min="3" max="3" width="20.421875" style="0" hidden="1" customWidth="1"/>
    <col min="4" max="4" width="11.8515625" style="0" hidden="1" customWidth="1"/>
    <col min="5" max="5" width="13.8515625" style="0" customWidth="1"/>
    <col min="6" max="6" width="11.00390625" style="0" customWidth="1"/>
    <col min="7" max="7" width="13.8515625" style="0" customWidth="1"/>
  </cols>
  <sheetData>
    <row r="1" spans="5:7" ht="12.75">
      <c r="E1" s="42" t="s">
        <v>158</v>
      </c>
      <c r="F1" s="43"/>
      <c r="G1" s="43"/>
    </row>
    <row r="2" spans="5:7" ht="12.75">
      <c r="E2" s="42" t="s">
        <v>44</v>
      </c>
      <c r="F2" s="43"/>
      <c r="G2" s="43"/>
    </row>
    <row r="3" spans="5:7" ht="12.75">
      <c r="E3" s="42" t="s">
        <v>5</v>
      </c>
      <c r="F3" s="43"/>
      <c r="G3" s="43"/>
    </row>
    <row r="4" spans="5:7" ht="12.75">
      <c r="E4" s="42" t="s">
        <v>56</v>
      </c>
      <c r="F4" s="43"/>
      <c r="G4" s="43"/>
    </row>
    <row r="7" spans="2:6" ht="12.75">
      <c r="B7" s="42" t="s">
        <v>60</v>
      </c>
      <c r="C7" s="43"/>
      <c r="D7" s="43"/>
      <c r="E7" s="43"/>
      <c r="F7" s="43"/>
    </row>
    <row r="8" spans="1:7" ht="12.75">
      <c r="A8" s="41" t="s">
        <v>61</v>
      </c>
      <c r="B8" s="41"/>
      <c r="C8" s="41"/>
      <c r="D8" s="41"/>
      <c r="E8" s="41"/>
      <c r="F8" s="41"/>
      <c r="G8" s="41"/>
    </row>
    <row r="11" spans="1:7" ht="22.5">
      <c r="A11" s="15" t="s">
        <v>62</v>
      </c>
      <c r="B11" s="15" t="s">
        <v>63</v>
      </c>
      <c r="C11" s="9" t="s">
        <v>64</v>
      </c>
      <c r="D11" s="9" t="s">
        <v>65</v>
      </c>
      <c r="E11" s="9" t="s">
        <v>107</v>
      </c>
      <c r="F11" s="9" t="s">
        <v>1</v>
      </c>
      <c r="G11" s="9" t="s">
        <v>107</v>
      </c>
    </row>
    <row r="12" spans="1:7" s="1" customFormat="1" ht="12.75">
      <c r="A12" s="10" t="s">
        <v>106</v>
      </c>
      <c r="B12" s="3" t="s">
        <v>66</v>
      </c>
      <c r="C12" s="12">
        <v>1629000</v>
      </c>
      <c r="D12" s="11"/>
      <c r="E12" s="12">
        <v>1629000</v>
      </c>
      <c r="F12" s="11"/>
      <c r="G12" s="12">
        <v>1629000</v>
      </c>
    </row>
    <row r="13" spans="1:7" ht="33.75">
      <c r="A13" s="9"/>
      <c r="B13" s="15" t="s">
        <v>67</v>
      </c>
      <c r="C13" s="13">
        <v>1529000</v>
      </c>
      <c r="D13" s="9"/>
      <c r="E13" s="13">
        <v>1529000</v>
      </c>
      <c r="F13" s="9"/>
      <c r="G13" s="13">
        <v>1529000</v>
      </c>
    </row>
    <row r="14" spans="1:7" ht="12.75">
      <c r="A14" s="9"/>
      <c r="B14" s="15" t="s">
        <v>68</v>
      </c>
      <c r="C14" s="13">
        <v>100000</v>
      </c>
      <c r="D14" s="9"/>
      <c r="E14" s="13">
        <v>100000</v>
      </c>
      <c r="F14" s="9"/>
      <c r="G14" s="13">
        <v>100000</v>
      </c>
    </row>
    <row r="15" spans="1:7" s="1" customFormat="1" ht="12.75">
      <c r="A15" s="11">
        <v>60014</v>
      </c>
      <c r="B15" s="3" t="s">
        <v>69</v>
      </c>
      <c r="C15" s="12">
        <v>150000</v>
      </c>
      <c r="D15" s="11"/>
      <c r="E15" s="12">
        <v>150000</v>
      </c>
      <c r="F15" s="11"/>
      <c r="G15" s="12">
        <v>150000</v>
      </c>
    </row>
    <row r="16" spans="1:7" ht="12.75">
      <c r="A16" s="9"/>
      <c r="B16" s="15" t="s">
        <v>70</v>
      </c>
      <c r="C16" s="13">
        <v>150000</v>
      </c>
      <c r="D16" s="9"/>
      <c r="E16" s="13">
        <v>150000</v>
      </c>
      <c r="F16" s="9"/>
      <c r="G16" s="13">
        <v>150000</v>
      </c>
    </row>
    <row r="17" spans="1:7" s="1" customFormat="1" ht="12.75">
      <c r="A17" s="11">
        <v>60016</v>
      </c>
      <c r="B17" s="3" t="s">
        <v>71</v>
      </c>
      <c r="C17" s="12">
        <v>4292243</v>
      </c>
      <c r="D17" s="12">
        <v>18300</v>
      </c>
      <c r="E17" s="12">
        <v>4310543</v>
      </c>
      <c r="F17" s="11"/>
      <c r="G17" s="12">
        <v>4310543</v>
      </c>
    </row>
    <row r="18" spans="1:7" ht="22.5">
      <c r="A18" s="9"/>
      <c r="B18" s="15" t="s">
        <v>72</v>
      </c>
      <c r="C18" s="13">
        <v>2712500</v>
      </c>
      <c r="D18" s="9"/>
      <c r="E18" s="13">
        <v>2712500</v>
      </c>
      <c r="F18" s="9"/>
      <c r="G18" s="13">
        <v>2712500</v>
      </c>
    </row>
    <row r="19" spans="1:7" ht="12.75">
      <c r="A19" s="9"/>
      <c r="B19" s="15" t="s">
        <v>73</v>
      </c>
      <c r="C19" s="13">
        <v>375000</v>
      </c>
      <c r="D19" s="9"/>
      <c r="E19" s="13">
        <v>375000</v>
      </c>
      <c r="F19" s="9"/>
      <c r="G19" s="13">
        <v>375000</v>
      </c>
    </row>
    <row r="20" spans="1:7" ht="12.75">
      <c r="A20" s="9"/>
      <c r="B20" s="15" t="s">
        <v>74</v>
      </c>
      <c r="C20" s="13">
        <v>1023000</v>
      </c>
      <c r="D20" s="9"/>
      <c r="E20" s="13">
        <v>1023000</v>
      </c>
      <c r="F20" s="9"/>
      <c r="G20" s="13">
        <v>1023000</v>
      </c>
    </row>
    <row r="21" spans="1:7" ht="12.75">
      <c r="A21" s="9"/>
      <c r="B21" s="15" t="s">
        <v>75</v>
      </c>
      <c r="C21" s="13">
        <v>65000</v>
      </c>
      <c r="D21" s="9"/>
      <c r="E21" s="13">
        <v>65000</v>
      </c>
      <c r="F21" s="9"/>
      <c r="G21" s="13">
        <v>65000</v>
      </c>
    </row>
    <row r="22" spans="1:7" ht="12.75">
      <c r="A22" s="9"/>
      <c r="B22" s="15" t="s">
        <v>76</v>
      </c>
      <c r="C22" s="13">
        <v>59126</v>
      </c>
      <c r="D22" s="9"/>
      <c r="E22" s="13">
        <v>59126</v>
      </c>
      <c r="F22" s="9"/>
      <c r="G22" s="13">
        <v>59126</v>
      </c>
    </row>
    <row r="23" spans="1:7" ht="22.5">
      <c r="A23" s="9"/>
      <c r="B23" s="15" t="s">
        <v>77</v>
      </c>
      <c r="C23" s="13">
        <v>39650</v>
      </c>
      <c r="D23" s="9"/>
      <c r="E23" s="13">
        <v>39650</v>
      </c>
      <c r="F23" s="9"/>
      <c r="G23" s="13">
        <v>39650</v>
      </c>
    </row>
    <row r="24" spans="1:7" ht="12.75">
      <c r="A24" s="9"/>
      <c r="B24" s="15" t="s">
        <v>78</v>
      </c>
      <c r="C24" s="13">
        <v>7967</v>
      </c>
      <c r="D24" s="9"/>
      <c r="E24" s="13">
        <v>7967</v>
      </c>
      <c r="F24" s="9"/>
      <c r="G24" s="13">
        <v>7967</v>
      </c>
    </row>
    <row r="25" spans="1:7" ht="12.75">
      <c r="A25" s="9"/>
      <c r="B25" s="15" t="s">
        <v>79</v>
      </c>
      <c r="C25" s="13">
        <v>10000</v>
      </c>
      <c r="D25" s="9"/>
      <c r="E25" s="13">
        <v>10000</v>
      </c>
      <c r="F25" s="9"/>
      <c r="G25" s="13">
        <v>10000</v>
      </c>
    </row>
    <row r="26" spans="1:7" ht="22.5">
      <c r="A26" s="9"/>
      <c r="B26" s="15" t="s">
        <v>80</v>
      </c>
      <c r="C26" s="9"/>
      <c r="D26" s="13">
        <v>18300</v>
      </c>
      <c r="E26" s="13">
        <v>18300</v>
      </c>
      <c r="F26" s="9"/>
      <c r="G26" s="13">
        <v>18300</v>
      </c>
    </row>
    <row r="27" spans="1:7" s="1" customFormat="1" ht="12.75">
      <c r="A27" s="11">
        <v>60016</v>
      </c>
      <c r="B27" s="3" t="s">
        <v>71</v>
      </c>
      <c r="C27" s="12">
        <v>20000</v>
      </c>
      <c r="D27" s="11"/>
      <c r="E27" s="12">
        <v>20000</v>
      </c>
      <c r="F27" s="11"/>
      <c r="G27" s="12">
        <v>20000</v>
      </c>
    </row>
    <row r="28" spans="1:7" ht="12.75">
      <c r="A28" s="9"/>
      <c r="B28" s="15" t="s">
        <v>81</v>
      </c>
      <c r="C28" s="13">
        <v>20000</v>
      </c>
      <c r="D28" s="9"/>
      <c r="E28" s="13">
        <v>20000</v>
      </c>
      <c r="F28" s="9"/>
      <c r="G28" s="13">
        <v>20000</v>
      </c>
    </row>
    <row r="29" spans="1:7" s="1" customFormat="1" ht="12.75">
      <c r="A29" s="11">
        <v>75023</v>
      </c>
      <c r="B29" s="3" t="s">
        <v>82</v>
      </c>
      <c r="C29" s="12">
        <v>73000</v>
      </c>
      <c r="D29" s="12">
        <v>15500</v>
      </c>
      <c r="E29" s="12">
        <v>88500</v>
      </c>
      <c r="F29" s="11"/>
      <c r="G29" s="12">
        <v>88500</v>
      </c>
    </row>
    <row r="30" spans="1:7" ht="12.75">
      <c r="A30" s="9"/>
      <c r="B30" s="15" t="s">
        <v>83</v>
      </c>
      <c r="C30" s="13">
        <v>50000</v>
      </c>
      <c r="D30" s="9"/>
      <c r="E30" s="13">
        <v>50000</v>
      </c>
      <c r="F30" s="9"/>
      <c r="G30" s="13">
        <v>50000</v>
      </c>
    </row>
    <row r="31" spans="1:7" ht="12.75">
      <c r="A31" s="9"/>
      <c r="B31" s="15" t="s">
        <v>84</v>
      </c>
      <c r="C31" s="13">
        <v>23000</v>
      </c>
      <c r="D31" s="13">
        <v>15500</v>
      </c>
      <c r="E31" s="13">
        <v>38500</v>
      </c>
      <c r="F31" s="9"/>
      <c r="G31" s="13">
        <v>38500</v>
      </c>
    </row>
    <row r="32" spans="1:7" s="1" customFormat="1" ht="12.75">
      <c r="A32" s="11">
        <v>75412</v>
      </c>
      <c r="B32" s="3" t="s">
        <v>85</v>
      </c>
      <c r="C32" s="11">
        <v>910</v>
      </c>
      <c r="D32" s="11"/>
      <c r="E32" s="11">
        <v>910</v>
      </c>
      <c r="F32" s="11"/>
      <c r="G32" s="11">
        <v>910</v>
      </c>
    </row>
    <row r="33" spans="1:7" ht="12.75">
      <c r="A33" s="9"/>
      <c r="B33" s="15" t="s">
        <v>86</v>
      </c>
      <c r="C33" s="9">
        <v>910</v>
      </c>
      <c r="D33" s="9"/>
      <c r="E33" s="9">
        <v>910</v>
      </c>
      <c r="F33" s="9"/>
      <c r="G33" s="9">
        <v>910</v>
      </c>
    </row>
    <row r="34" spans="1:7" s="1" customFormat="1" ht="12.75">
      <c r="A34" s="11">
        <v>75403</v>
      </c>
      <c r="B34" s="3" t="s">
        <v>87</v>
      </c>
      <c r="C34" s="12">
        <v>8540</v>
      </c>
      <c r="D34" s="11"/>
      <c r="E34" s="12">
        <v>8540</v>
      </c>
      <c r="F34" s="11"/>
      <c r="G34" s="12">
        <v>8540</v>
      </c>
    </row>
    <row r="35" spans="1:7" ht="12.75">
      <c r="A35" s="9"/>
      <c r="B35" s="15" t="s">
        <v>88</v>
      </c>
      <c r="C35" s="13">
        <v>8540</v>
      </c>
      <c r="D35" s="9"/>
      <c r="E35" s="13">
        <v>8540</v>
      </c>
      <c r="F35" s="9"/>
      <c r="G35" s="13">
        <v>8540</v>
      </c>
    </row>
    <row r="36" spans="1:7" s="1" customFormat="1" ht="12.75">
      <c r="A36" s="11">
        <v>80146</v>
      </c>
      <c r="B36" s="3" t="s">
        <v>89</v>
      </c>
      <c r="C36" s="12">
        <v>7000</v>
      </c>
      <c r="D36" s="11"/>
      <c r="E36" s="12">
        <v>7000</v>
      </c>
      <c r="F36" s="11"/>
      <c r="G36" s="12">
        <v>7000</v>
      </c>
    </row>
    <row r="37" spans="1:7" ht="12.75">
      <c r="A37" s="9"/>
      <c r="B37" s="15" t="s">
        <v>90</v>
      </c>
      <c r="C37" s="13">
        <v>7000</v>
      </c>
      <c r="D37" s="9"/>
      <c r="E37" s="13">
        <v>7000</v>
      </c>
      <c r="F37" s="9"/>
      <c r="G37" s="13">
        <v>7000</v>
      </c>
    </row>
    <row r="38" spans="1:7" s="1" customFormat="1" ht="12.75">
      <c r="A38" s="11">
        <v>80195</v>
      </c>
      <c r="B38" s="3" t="s">
        <v>20</v>
      </c>
      <c r="C38" s="12">
        <v>5000</v>
      </c>
      <c r="D38" s="11"/>
      <c r="E38" s="12">
        <v>5000</v>
      </c>
      <c r="F38" s="11"/>
      <c r="G38" s="12">
        <v>5000</v>
      </c>
    </row>
    <row r="39" spans="1:7" ht="12.75">
      <c r="A39" s="9"/>
      <c r="B39" s="15" t="s">
        <v>91</v>
      </c>
      <c r="C39" s="13">
        <v>5000</v>
      </c>
      <c r="D39" s="9"/>
      <c r="E39" s="13">
        <v>5000</v>
      </c>
      <c r="F39" s="9"/>
      <c r="G39" s="13">
        <v>5000</v>
      </c>
    </row>
    <row r="40" spans="1:7" s="1" customFormat="1" ht="12.75">
      <c r="A40" s="11">
        <v>85219</v>
      </c>
      <c r="B40" s="3" t="s">
        <v>30</v>
      </c>
      <c r="C40" s="12">
        <v>3069</v>
      </c>
      <c r="D40" s="11"/>
      <c r="E40" s="12">
        <v>3069</v>
      </c>
      <c r="F40" s="12">
        <f>F41</f>
        <v>-1000</v>
      </c>
      <c r="G40" s="12">
        <f>E40+F40</f>
        <v>2069</v>
      </c>
    </row>
    <row r="41" spans="1:7" ht="12.75">
      <c r="A41" s="9"/>
      <c r="B41" s="15" t="s">
        <v>84</v>
      </c>
      <c r="C41" s="13">
        <v>3069</v>
      </c>
      <c r="D41" s="9"/>
      <c r="E41" s="13">
        <v>3069</v>
      </c>
      <c r="F41" s="13">
        <v>-1000</v>
      </c>
      <c r="G41" s="13">
        <f>E41+F41</f>
        <v>2069</v>
      </c>
    </row>
    <row r="42" spans="1:7" s="1" customFormat="1" ht="12.75">
      <c r="A42" s="11">
        <v>90015</v>
      </c>
      <c r="B42" s="3" t="s">
        <v>92</v>
      </c>
      <c r="C42" s="12">
        <v>350000</v>
      </c>
      <c r="D42" s="11"/>
      <c r="E42" s="12">
        <v>350000</v>
      </c>
      <c r="F42" s="11"/>
      <c r="G42" s="12">
        <v>350000</v>
      </c>
    </row>
    <row r="43" spans="1:7" ht="12.75">
      <c r="A43" s="9"/>
      <c r="B43" s="15" t="s">
        <v>93</v>
      </c>
      <c r="C43" s="13">
        <v>350000</v>
      </c>
      <c r="D43" s="9"/>
      <c r="E43" s="13">
        <v>350000</v>
      </c>
      <c r="F43" s="9"/>
      <c r="G43" s="13">
        <v>350000</v>
      </c>
    </row>
    <row r="44" spans="1:7" s="1" customFormat="1" ht="12.75">
      <c r="A44" s="11">
        <v>90017</v>
      </c>
      <c r="B44" s="3" t="s">
        <v>37</v>
      </c>
      <c r="C44" s="12">
        <v>938000</v>
      </c>
      <c r="D44" s="11"/>
      <c r="E44" s="12">
        <v>1005070</v>
      </c>
      <c r="F44" s="11"/>
      <c r="G44" s="12">
        <v>1005070</v>
      </c>
    </row>
    <row r="45" spans="1:7" ht="12.75">
      <c r="A45" s="9"/>
      <c r="B45" s="15" t="s">
        <v>94</v>
      </c>
      <c r="C45" s="13">
        <v>443000</v>
      </c>
      <c r="D45" s="13">
        <v>67070</v>
      </c>
      <c r="E45" s="13">
        <v>510070</v>
      </c>
      <c r="F45" s="9"/>
      <c r="G45" s="13">
        <v>510070</v>
      </c>
    </row>
    <row r="46" spans="1:7" ht="12.75">
      <c r="A46" s="9"/>
      <c r="B46" s="15" t="s">
        <v>95</v>
      </c>
      <c r="C46" s="13">
        <v>100000</v>
      </c>
      <c r="D46" s="9"/>
      <c r="E46" s="13">
        <v>100000</v>
      </c>
      <c r="F46" s="9"/>
      <c r="G46" s="13">
        <v>100000</v>
      </c>
    </row>
    <row r="47" spans="1:7" ht="22.5">
      <c r="A47" s="9"/>
      <c r="B47" s="15" t="s">
        <v>108</v>
      </c>
      <c r="C47" s="13">
        <v>100000</v>
      </c>
      <c r="D47" s="9"/>
      <c r="E47" s="13">
        <v>100000</v>
      </c>
      <c r="F47" s="9"/>
      <c r="G47" s="13">
        <v>100000</v>
      </c>
    </row>
    <row r="48" spans="1:7" ht="12.75">
      <c r="A48" s="9"/>
      <c r="B48" s="15" t="s">
        <v>96</v>
      </c>
      <c r="C48" s="13">
        <v>20000</v>
      </c>
      <c r="D48" s="9"/>
      <c r="E48" s="13">
        <v>20000</v>
      </c>
      <c r="F48" s="9"/>
      <c r="G48" s="13">
        <v>20000</v>
      </c>
    </row>
    <row r="49" spans="1:7" ht="12.75">
      <c r="A49" s="9"/>
      <c r="B49" s="15" t="s">
        <v>97</v>
      </c>
      <c r="C49" s="13">
        <v>12000</v>
      </c>
      <c r="D49" s="9"/>
      <c r="E49" s="13">
        <v>12000</v>
      </c>
      <c r="F49" s="9"/>
      <c r="G49" s="13">
        <v>12000</v>
      </c>
    </row>
    <row r="50" spans="1:7" ht="12.75">
      <c r="A50" s="9"/>
      <c r="B50" s="15" t="s">
        <v>98</v>
      </c>
      <c r="C50" s="13">
        <v>60000</v>
      </c>
      <c r="D50" s="9"/>
      <c r="E50" s="13">
        <v>60000</v>
      </c>
      <c r="F50" s="9"/>
      <c r="G50" s="13">
        <v>60000</v>
      </c>
    </row>
    <row r="51" spans="1:7" ht="12.75">
      <c r="A51" s="9"/>
      <c r="B51" s="15" t="s">
        <v>99</v>
      </c>
      <c r="C51" s="13">
        <v>200000</v>
      </c>
      <c r="D51" s="9"/>
      <c r="E51" s="13">
        <v>200000</v>
      </c>
      <c r="F51" s="9"/>
      <c r="G51" s="13">
        <v>200000</v>
      </c>
    </row>
    <row r="52" spans="1:7" ht="12.75">
      <c r="A52" s="9"/>
      <c r="B52" s="15" t="s">
        <v>100</v>
      </c>
      <c r="C52" s="13">
        <v>3000</v>
      </c>
      <c r="D52" s="9"/>
      <c r="E52" s="13">
        <v>3000</v>
      </c>
      <c r="F52" s="9"/>
      <c r="G52" s="13">
        <v>3000</v>
      </c>
    </row>
    <row r="53" spans="1:7" s="1" customFormat="1" ht="12.75">
      <c r="A53" s="11">
        <v>92695</v>
      </c>
      <c r="B53" s="3" t="s">
        <v>20</v>
      </c>
      <c r="C53" s="12">
        <v>356214</v>
      </c>
      <c r="D53" s="12">
        <v>80820</v>
      </c>
      <c r="E53" s="12">
        <v>437034</v>
      </c>
      <c r="F53" s="11"/>
      <c r="G53" s="12">
        <v>437034</v>
      </c>
    </row>
    <row r="54" spans="1:7" ht="12.75">
      <c r="A54" s="9"/>
      <c r="B54" s="15" t="s">
        <v>101</v>
      </c>
      <c r="C54" s="13">
        <v>102394</v>
      </c>
      <c r="D54" s="13">
        <v>80820</v>
      </c>
      <c r="E54" s="13">
        <v>183214</v>
      </c>
      <c r="F54" s="9"/>
      <c r="G54" s="13">
        <v>183214</v>
      </c>
    </row>
    <row r="55" spans="1:7" ht="12.75">
      <c r="A55" s="9"/>
      <c r="B55" s="15" t="s">
        <v>102</v>
      </c>
      <c r="C55" s="13">
        <v>50000</v>
      </c>
      <c r="D55" s="9"/>
      <c r="E55" s="13">
        <v>50000</v>
      </c>
      <c r="F55" s="9"/>
      <c r="G55" s="13">
        <v>50000</v>
      </c>
    </row>
    <row r="56" spans="1:7" ht="22.5">
      <c r="A56" s="9"/>
      <c r="B56" s="15" t="s">
        <v>103</v>
      </c>
      <c r="C56" s="13">
        <v>203820</v>
      </c>
      <c r="D56" s="9"/>
      <c r="E56" s="13">
        <v>203820</v>
      </c>
      <c r="F56" s="9"/>
      <c r="G56" s="13">
        <v>203820</v>
      </c>
    </row>
    <row r="57" spans="1:7" s="1" customFormat="1" ht="12.75">
      <c r="A57" s="11"/>
      <c r="B57" s="3" t="s">
        <v>51</v>
      </c>
      <c r="C57" s="12">
        <v>7832976</v>
      </c>
      <c r="D57" s="12">
        <v>114620</v>
      </c>
      <c r="E57" s="12">
        <v>8014666</v>
      </c>
      <c r="F57" s="12">
        <v>-1000</v>
      </c>
      <c r="G57" s="12">
        <v>8013666</v>
      </c>
    </row>
    <row r="58" spans="1:7" ht="12.75">
      <c r="A58" s="2"/>
      <c r="B58" s="16"/>
      <c r="C58" s="2"/>
      <c r="D58" s="2"/>
      <c r="E58" s="2"/>
      <c r="F58" s="2"/>
      <c r="G58" s="2"/>
    </row>
    <row r="59" spans="1:7" ht="12.75">
      <c r="A59" s="2"/>
      <c r="B59" s="16"/>
      <c r="C59" s="2"/>
      <c r="D59" s="2"/>
      <c r="E59" s="2"/>
      <c r="F59" s="2"/>
      <c r="G59" s="2"/>
    </row>
    <row r="60" spans="1:7" ht="12.75">
      <c r="A60" s="2"/>
      <c r="B60" s="16"/>
      <c r="C60" s="2" t="s">
        <v>104</v>
      </c>
      <c r="D60" s="2"/>
      <c r="E60" s="1" t="s">
        <v>46</v>
      </c>
      <c r="F60" s="8"/>
      <c r="G60" s="2"/>
    </row>
    <row r="61" spans="5:6" ht="19.5" customHeight="1">
      <c r="E61" s="1"/>
      <c r="F61" s="1"/>
    </row>
    <row r="62" spans="3:6" ht="12.75">
      <c r="C62" t="s">
        <v>105</v>
      </c>
      <c r="E62" s="1" t="s">
        <v>105</v>
      </c>
      <c r="F62" s="1"/>
    </row>
  </sheetData>
  <mergeCells count="6">
    <mergeCell ref="B7:F7"/>
    <mergeCell ref="A8:G8"/>
    <mergeCell ref="E1:G1"/>
    <mergeCell ref="E2:G2"/>
    <mergeCell ref="E3:G3"/>
    <mergeCell ref="E4:G4"/>
  </mergeCells>
  <printOptions/>
  <pageMargins left="0.75" right="0.4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2">
      <selection activeCell="B18" sqref="B18"/>
    </sheetView>
  </sheetViews>
  <sheetFormatPr defaultColWidth="9.140625" defaultRowHeight="12.75"/>
  <cols>
    <col min="1" max="1" width="8.421875" style="0" customWidth="1"/>
    <col min="2" max="2" width="33.140625" style="0" customWidth="1"/>
    <col min="3" max="3" width="15.8515625" style="0" customWidth="1"/>
    <col min="4" max="4" width="11.8515625" style="0" customWidth="1"/>
    <col min="5" max="5" width="13.421875" style="0" customWidth="1"/>
    <col min="6" max="6" width="16.00390625" style="0" customWidth="1"/>
    <col min="7" max="7" width="17.140625" style="0" customWidth="1"/>
  </cols>
  <sheetData>
    <row r="1" ht="12.75">
      <c r="C1" s="1" t="s">
        <v>157</v>
      </c>
    </row>
    <row r="2" ht="12.75">
      <c r="C2" s="1" t="s">
        <v>44</v>
      </c>
    </row>
    <row r="3" ht="12.75">
      <c r="C3" s="1" t="s">
        <v>5</v>
      </c>
    </row>
    <row r="4" ht="12.75">
      <c r="C4" s="1" t="s">
        <v>56</v>
      </c>
    </row>
    <row r="6" ht="22.5" customHeight="1"/>
    <row r="7" spans="2:4" ht="12.75">
      <c r="B7" s="39" t="s">
        <v>57</v>
      </c>
      <c r="C7" s="39"/>
      <c r="D7" s="39"/>
    </row>
    <row r="8" spans="1:5" ht="12.75">
      <c r="A8" s="44" t="s">
        <v>58</v>
      </c>
      <c r="B8" s="44"/>
      <c r="C8" s="44"/>
      <c r="D8" s="44"/>
      <c r="E8" s="44"/>
    </row>
    <row r="10" ht="20.25" customHeight="1"/>
    <row r="11" ht="12.75">
      <c r="A11" t="s">
        <v>48</v>
      </c>
    </row>
    <row r="13" spans="1:5" ht="12.75">
      <c r="A13" s="17" t="s">
        <v>10</v>
      </c>
      <c r="B13" s="17" t="s">
        <v>11</v>
      </c>
      <c r="C13" s="17" t="s">
        <v>49</v>
      </c>
      <c r="D13" s="17" t="s">
        <v>1</v>
      </c>
      <c r="E13" s="17" t="s">
        <v>50</v>
      </c>
    </row>
    <row r="14" spans="1:5" ht="24">
      <c r="A14" s="18">
        <v>952</v>
      </c>
      <c r="B14" s="19" t="s">
        <v>3</v>
      </c>
      <c r="C14" s="20">
        <v>529000</v>
      </c>
      <c r="D14" s="17">
        <v>0</v>
      </c>
      <c r="E14" s="20">
        <v>529000</v>
      </c>
    </row>
    <row r="15" spans="1:5" ht="24">
      <c r="A15" s="18">
        <v>955</v>
      </c>
      <c r="B15" s="19" t="s">
        <v>4</v>
      </c>
      <c r="C15" s="20">
        <v>510384</v>
      </c>
      <c r="D15" s="20">
        <v>98742</v>
      </c>
      <c r="E15" s="20">
        <f>C15+D15</f>
        <v>609126</v>
      </c>
    </row>
    <row r="16" spans="1:5" ht="12.75">
      <c r="A16" s="17"/>
      <c r="B16" s="19" t="s">
        <v>51</v>
      </c>
      <c r="C16" s="20">
        <f>SUM(C14:C15)</f>
        <v>1039384</v>
      </c>
      <c r="D16" s="20">
        <f>SUM(D14:D15)</f>
        <v>98742</v>
      </c>
      <c r="E16" s="20">
        <f>SUM(E14:E15)</f>
        <v>1138126</v>
      </c>
    </row>
    <row r="18" ht="30" customHeight="1"/>
    <row r="19" ht="12.75">
      <c r="A19" t="s">
        <v>52</v>
      </c>
    </row>
    <row r="21" spans="1:5" ht="12.75">
      <c r="A21" s="17" t="s">
        <v>10</v>
      </c>
      <c r="B21" s="17" t="s">
        <v>11</v>
      </c>
      <c r="C21" s="17" t="s">
        <v>49</v>
      </c>
      <c r="D21" s="17" t="s">
        <v>1</v>
      </c>
      <c r="E21" s="17" t="s">
        <v>50</v>
      </c>
    </row>
    <row r="22" spans="1:5" ht="24">
      <c r="A22" s="18">
        <v>992</v>
      </c>
      <c r="B22" s="19" t="s">
        <v>53</v>
      </c>
      <c r="C22" s="20">
        <v>465000</v>
      </c>
      <c r="D22" s="17">
        <v>0</v>
      </c>
      <c r="E22" s="20">
        <v>465000</v>
      </c>
    </row>
    <row r="27" spans="3:4" ht="12.75">
      <c r="C27" s="1" t="s">
        <v>54</v>
      </c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 t="s">
        <v>55</v>
      </c>
      <c r="D30" s="1"/>
    </row>
  </sheetData>
  <mergeCells count="2">
    <mergeCell ref="B7:D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1">
      <selection activeCell="H20" sqref="H20"/>
    </sheetView>
  </sheetViews>
  <sheetFormatPr defaultColWidth="9.140625" defaultRowHeight="12.75"/>
  <cols>
    <col min="3" max="3" width="33.57421875" style="0" customWidth="1"/>
    <col min="4" max="4" width="20.28125" style="0" customWidth="1"/>
    <col min="5" max="5" width="14.8515625" style="0" customWidth="1"/>
  </cols>
  <sheetData>
    <row r="1" ht="12.75">
      <c r="D1" s="1" t="s">
        <v>155</v>
      </c>
    </row>
    <row r="2" ht="12.75">
      <c r="D2" s="1" t="s">
        <v>44</v>
      </c>
    </row>
    <row r="3" ht="12.75">
      <c r="D3" s="1" t="s">
        <v>5</v>
      </c>
    </row>
    <row r="4" ht="12.75">
      <c r="D4" s="1" t="s">
        <v>56</v>
      </c>
    </row>
    <row r="6" s="1" customFormat="1" ht="12.75">
      <c r="A6" s="1" t="s">
        <v>156</v>
      </c>
    </row>
    <row r="7" s="2" customFormat="1" ht="11.25">
      <c r="A7" s="2" t="s">
        <v>132</v>
      </c>
    </row>
    <row r="10" ht="12.75">
      <c r="A10" t="s">
        <v>133</v>
      </c>
    </row>
    <row r="12" spans="1:5" ht="12.75">
      <c r="A12" t="s">
        <v>8</v>
      </c>
      <c r="B12" t="s">
        <v>9</v>
      </c>
      <c r="C12" t="s">
        <v>134</v>
      </c>
      <c r="D12" t="s">
        <v>135</v>
      </c>
      <c r="E12" t="s">
        <v>136</v>
      </c>
    </row>
    <row r="13" spans="1:5" ht="12.75">
      <c r="A13" s="21">
        <v>900</v>
      </c>
      <c r="B13" s="21">
        <v>90017</v>
      </c>
      <c r="C13" s="21" t="s">
        <v>137</v>
      </c>
      <c r="D13" s="45" t="s">
        <v>138</v>
      </c>
      <c r="E13" s="27">
        <v>667488</v>
      </c>
    </row>
    <row r="14" spans="1:5" ht="12.75">
      <c r="A14" s="21"/>
      <c r="B14" s="21"/>
      <c r="C14" s="21" t="s">
        <v>154</v>
      </c>
      <c r="D14" s="46"/>
      <c r="E14" s="28">
        <v>11323</v>
      </c>
    </row>
    <row r="15" spans="1:5" ht="12.75">
      <c r="A15" s="21"/>
      <c r="B15" s="21"/>
      <c r="C15" s="24" t="s">
        <v>153</v>
      </c>
      <c r="D15" s="24"/>
      <c r="E15" s="26">
        <f>E13+E14</f>
        <v>678811</v>
      </c>
    </row>
    <row r="18" ht="12.75">
      <c r="A18" t="s">
        <v>139</v>
      </c>
    </row>
    <row r="19" ht="12.75">
      <c r="A19" t="s">
        <v>140</v>
      </c>
    </row>
    <row r="20" spans="1:5" ht="12.75">
      <c r="A20" s="21" t="s">
        <v>8</v>
      </c>
      <c r="B20" s="21" t="s">
        <v>9</v>
      </c>
      <c r="C20" s="21" t="s">
        <v>63</v>
      </c>
      <c r="D20" s="21" t="s">
        <v>135</v>
      </c>
      <c r="E20" s="21" t="s">
        <v>136</v>
      </c>
    </row>
    <row r="21" spans="1:5" ht="20.25" customHeight="1">
      <c r="A21" s="21">
        <v>900</v>
      </c>
      <c r="B21" s="21">
        <v>90017</v>
      </c>
      <c r="C21" s="22" t="s">
        <v>141</v>
      </c>
      <c r="D21" s="22" t="s">
        <v>142</v>
      </c>
      <c r="E21" s="23">
        <v>100000</v>
      </c>
    </row>
    <row r="22" spans="1:5" ht="12.75">
      <c r="A22" s="21"/>
      <c r="B22" s="21"/>
      <c r="C22" s="22" t="s">
        <v>143</v>
      </c>
      <c r="D22" s="22" t="s">
        <v>144</v>
      </c>
      <c r="E22" s="23">
        <v>630000</v>
      </c>
    </row>
    <row r="23" spans="1:5" ht="18" customHeight="1">
      <c r="A23" s="21"/>
      <c r="B23" s="21"/>
      <c r="C23" s="22" t="s">
        <v>145</v>
      </c>
      <c r="D23" s="22" t="s">
        <v>144</v>
      </c>
      <c r="E23" s="23">
        <v>12000</v>
      </c>
    </row>
    <row r="24" spans="1:5" ht="25.5">
      <c r="A24" s="21"/>
      <c r="B24" s="21"/>
      <c r="C24" s="22" t="s">
        <v>146</v>
      </c>
      <c r="D24" s="22" t="s">
        <v>147</v>
      </c>
      <c r="E24" s="23">
        <v>60000</v>
      </c>
    </row>
    <row r="25" spans="1:5" ht="28.5" customHeight="1">
      <c r="A25" s="21"/>
      <c r="B25" s="21"/>
      <c r="C25" s="22" t="s">
        <v>148</v>
      </c>
      <c r="D25" s="22" t="s">
        <v>149</v>
      </c>
      <c r="E25" s="23">
        <v>200000</v>
      </c>
    </row>
    <row r="26" spans="1:5" ht="12.75">
      <c r="A26" s="21"/>
      <c r="B26" s="21"/>
      <c r="C26" s="22" t="s">
        <v>100</v>
      </c>
      <c r="D26" s="22" t="s">
        <v>150</v>
      </c>
      <c r="E26" s="23">
        <v>3000</v>
      </c>
    </row>
    <row r="27" spans="1:5" s="1" customFormat="1" ht="12.75">
      <c r="A27" s="24">
        <v>900</v>
      </c>
      <c r="B27" s="24">
        <v>90017</v>
      </c>
      <c r="C27" s="25" t="s">
        <v>151</v>
      </c>
      <c r="D27" s="25"/>
      <c r="E27" s="26">
        <v>1005070</v>
      </c>
    </row>
    <row r="30" spans="4:5" ht="12.75">
      <c r="D30" s="1" t="s">
        <v>46</v>
      </c>
      <c r="E30" s="1"/>
    </row>
    <row r="31" spans="4:5" ht="12.75">
      <c r="D31" s="1"/>
      <c r="E31" s="1"/>
    </row>
    <row r="32" spans="4:5" ht="12.75">
      <c r="D32" s="1" t="s">
        <v>152</v>
      </c>
      <c r="E32" s="1"/>
    </row>
  </sheetData>
  <mergeCells count="1"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przepiora</cp:lastModifiedBy>
  <cp:lastPrinted>2008-07-09T09:20:19Z</cp:lastPrinted>
  <dcterms:created xsi:type="dcterms:W3CDTF">2008-07-02T11:05:52Z</dcterms:created>
  <dcterms:modified xsi:type="dcterms:W3CDTF">2008-07-10T07:18:03Z</dcterms:modified>
  <cp:category/>
  <cp:version/>
  <cp:contentType/>
  <cp:contentStatus/>
</cp:coreProperties>
</file>