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275" windowHeight="8190" firstSheet="2" activeTab="6"/>
  </bookViews>
  <sheets>
    <sheet name="1 doch" sheetId="1" r:id="rId1"/>
    <sheet name="1a doch zlec" sheetId="2" r:id="rId2"/>
    <sheet name="2 wydatki" sheetId="3" r:id="rId3"/>
    <sheet name="2a w mająt" sheetId="4" r:id="rId4"/>
    <sheet name="2b WPI" sheetId="5" r:id="rId5"/>
    <sheet name="2c środki z UNI" sheetId="6" r:id="rId6"/>
    <sheet name="2d wyd zlec" sheetId="7" r:id="rId7"/>
    <sheet name="3 deficyt" sheetId="8" r:id="rId8"/>
  </sheets>
  <definedNames/>
  <calcPr fullCalcOnLoad="1"/>
</workbook>
</file>

<file path=xl/sharedStrings.xml><?xml version="1.0" encoding="utf-8"?>
<sst xmlns="http://schemas.openxmlformats.org/spreadsheetml/2006/main" count="619" uniqueCount="354">
  <si>
    <t>dzial</t>
  </si>
  <si>
    <t>rozdzial</t>
  </si>
  <si>
    <t>paragraf</t>
  </si>
  <si>
    <t>tresc</t>
  </si>
  <si>
    <t>Przed zmianą</t>
  </si>
  <si>
    <t>Zmiana</t>
  </si>
  <si>
    <t>Po zmianie</t>
  </si>
  <si>
    <t>750</t>
  </si>
  <si>
    <t>Administracja publiczna</t>
  </si>
  <si>
    <t>0,00</t>
  </si>
  <si>
    <t>2010</t>
  </si>
  <si>
    <t>Dotacje celowe otrzymane z budżetu państwa na realizację zadań bieżących z zakresu administracji rządowej oraz innych zadań zleconych gminie (związkom gmin) ustawami</t>
  </si>
  <si>
    <t>751</t>
  </si>
  <si>
    <t>Urzędy naczelnych organów władzy państwowej, kontroli i ochrony prawa oraz sądownictwa</t>
  </si>
  <si>
    <t>900,00</t>
  </si>
  <si>
    <t>- 159,00</t>
  </si>
  <si>
    <t>741,00</t>
  </si>
  <si>
    <t>75101</t>
  </si>
  <si>
    <t>Urzędy naczelnych organów władzy państwowej, kontroli i ochrony prawa</t>
  </si>
  <si>
    <t>852</t>
  </si>
  <si>
    <t>Pomoc społeczna</t>
  </si>
  <si>
    <t>1 369 300,00</t>
  </si>
  <si>
    <t>- 43 900,00</t>
  </si>
  <si>
    <t>1 325 400,00</t>
  </si>
  <si>
    <t>85212</t>
  </si>
  <si>
    <t>Świadczenia rodzinne, zaliczka alimentacyjna oraz składki na ubezpieczenia emerytalne i rentowe z ubezpieczenia społecznego</t>
  </si>
  <si>
    <t>1 349 300,00</t>
  </si>
  <si>
    <t>- 43 200,00</t>
  </si>
  <si>
    <t>1 306 100,00</t>
  </si>
  <si>
    <t>85214</t>
  </si>
  <si>
    <t>Zasiłki i pomoc w naturze oraz składki na ubezpieczenia emerytalne i rentowe</t>
  </si>
  <si>
    <t>16 300,00</t>
  </si>
  <si>
    <t>- 700,00</t>
  </si>
  <si>
    <t>15 600,00</t>
  </si>
  <si>
    <t>4110</t>
  </si>
  <si>
    <t>Składki na ubezpieczenia społeczne</t>
  </si>
  <si>
    <t>4210</t>
  </si>
  <si>
    <t>Zakup materiałów i wyposażenia</t>
  </si>
  <si>
    <t>4300</t>
  </si>
  <si>
    <t>Zakup usług pozostałych</t>
  </si>
  <si>
    <t>2 000,00</t>
  </si>
  <si>
    <t>850,00</t>
  </si>
  <si>
    <t>691,00</t>
  </si>
  <si>
    <t>4740</t>
  </si>
  <si>
    <t>Zakup materiałów papierniczych do sprzętu drukarskiego i urządzeń kserograficznych</t>
  </si>
  <si>
    <t>3110</t>
  </si>
  <si>
    <t>Świadczenia społeczne</t>
  </si>
  <si>
    <t>1 289 507,00</t>
  </si>
  <si>
    <t>- 43 083,00</t>
  </si>
  <si>
    <t>1 246 424,00</t>
  </si>
  <si>
    <t>24 187,00</t>
  </si>
  <si>
    <t>- 207,00</t>
  </si>
  <si>
    <t>23 980,00</t>
  </si>
  <si>
    <t>2 059,00</t>
  </si>
  <si>
    <t>- 59,00</t>
  </si>
  <si>
    <t>4260</t>
  </si>
  <si>
    <t>Zakup energii</t>
  </si>
  <si>
    <t>1 000,00</t>
  </si>
  <si>
    <t>2 400,00</t>
  </si>
  <si>
    <t>449,00</t>
  </si>
  <si>
    <t>2 849,00</t>
  </si>
  <si>
    <t>4700</t>
  </si>
  <si>
    <t xml:space="preserve">Szkolenia pracowników niebędących członkami korpusu służby cywilnej </t>
  </si>
  <si>
    <t>- 300,00</t>
  </si>
  <si>
    <t>700,00</t>
  </si>
  <si>
    <t>1 500,00</t>
  </si>
  <si>
    <t>- 1 000,00</t>
  </si>
  <si>
    <t>500,00</t>
  </si>
  <si>
    <t>4750</t>
  </si>
  <si>
    <t>Zakup akcesoriów komputerowych, w tym programów i licencji</t>
  </si>
  <si>
    <t xml:space="preserve"> 1 369 841,00</t>
  </si>
  <si>
    <t>Dział</t>
  </si>
  <si>
    <t>Rozdział</t>
  </si>
  <si>
    <t>Paragraf</t>
  </si>
  <si>
    <t>Treść</t>
  </si>
  <si>
    <t>Różne rozliczenia</t>
  </si>
  <si>
    <t>Część oświatowa subwencji ogólnej dla jednostek samorządu terytorialnego</t>
  </si>
  <si>
    <t>Subwencje ogólne z budżetu państwa</t>
  </si>
  <si>
    <t>Dotacje celowe otrzymane z budżetu państwa na realizację własnych zadań bieżących gmin (związków gmin)</t>
  </si>
  <si>
    <t>010</t>
  </si>
  <si>
    <t>Rolnictwo i łowiectwo</t>
  </si>
  <si>
    <t>1 113 500,00</t>
  </si>
  <si>
    <t>529 000,00</t>
  </si>
  <si>
    <t>1 642 500,00</t>
  </si>
  <si>
    <t>01010</t>
  </si>
  <si>
    <t>Infrastruktura wodociągowa i sanitacyjna wsi</t>
  </si>
  <si>
    <t>1 100 000,00</t>
  </si>
  <si>
    <t>1 629 000,00</t>
  </si>
  <si>
    <t>6059</t>
  </si>
  <si>
    <t>Wydatki inwestycyjne jednostek budżetowych</t>
  </si>
  <si>
    <t>600</t>
  </si>
  <si>
    <t>Transport i łączność</t>
  </si>
  <si>
    <t>4 487 800,00</t>
  </si>
  <si>
    <t>60016</t>
  </si>
  <si>
    <t>Drogi publiczne gminne</t>
  </si>
  <si>
    <t>4 337 800,00</t>
  </si>
  <si>
    <t>4212</t>
  </si>
  <si>
    <t>20 500,00</t>
  </si>
  <si>
    <t>- 10 000,00</t>
  </si>
  <si>
    <t>10 500,00</t>
  </si>
  <si>
    <t>35 800,00</t>
  </si>
  <si>
    <t>10 000,00</t>
  </si>
  <si>
    <t>45 800,00</t>
  </si>
  <si>
    <t>1 494 083,00</t>
  </si>
  <si>
    <t>75075</t>
  </si>
  <si>
    <t>Promocja jednostek samorządu terytorialnego</t>
  </si>
  <si>
    <t>50 000,00</t>
  </si>
  <si>
    <t>3040</t>
  </si>
  <si>
    <t>Nagrody o charakterze szczególnym niezaliczone do wynagrodzeń</t>
  </si>
  <si>
    <t>48 000,00</t>
  </si>
  <si>
    <t>- 2 000,00</t>
  </si>
  <si>
    <t>46 000,00</t>
  </si>
  <si>
    <t>754</t>
  </si>
  <si>
    <t>Bezpieczeństwo publiczne i ochrona przeciwpożarowa</t>
  </si>
  <si>
    <t>97 780,00</t>
  </si>
  <si>
    <t>75412</t>
  </si>
  <si>
    <t>Ochotnicze straże pożarne</t>
  </si>
  <si>
    <t>77 780,00</t>
  </si>
  <si>
    <t>20 000,00</t>
  </si>
  <si>
    <t>- 910,00</t>
  </si>
  <si>
    <t>19 090,00</t>
  </si>
  <si>
    <t>6050</t>
  </si>
  <si>
    <t>910,00</t>
  </si>
  <si>
    <t>756</t>
  </si>
  <si>
    <t>Dochody od osób prawnych, od osób fizycznych i od innych jednostek nieposiadających osobowości prawnej oraz wydatki związane z ich poborem</t>
  </si>
  <si>
    <t>47 250,00</t>
  </si>
  <si>
    <t>45 250,00</t>
  </si>
  <si>
    <t>75647</t>
  </si>
  <si>
    <t>Pobór podatków, opłat i niepodatkowych należności budżetowych</t>
  </si>
  <si>
    <t>30 480,00</t>
  </si>
  <si>
    <t>28 480,00</t>
  </si>
  <si>
    <t>757</t>
  </si>
  <si>
    <t>Obsługa długu publicznego</t>
  </si>
  <si>
    <t>110 000,00</t>
  </si>
  <si>
    <t>112 000,00</t>
  </si>
  <si>
    <t>75702</t>
  </si>
  <si>
    <t>Obsługa papierów wartościowych, kredytów i pożyczek jednostek samorządu terytorialnego</t>
  </si>
  <si>
    <t>8070</t>
  </si>
  <si>
    <t>Odsetki i dyskonto od skarbowych papierów wartościowych, kredytów i pożyczek oraz innych instrumentów finansowych, związanych z obsługą długu krajowego.</t>
  </si>
  <si>
    <t>801</t>
  </si>
  <si>
    <t>Oświata i wychowanie</t>
  </si>
  <si>
    <t>5 241 003,00</t>
  </si>
  <si>
    <t>343 815,00</t>
  </si>
  <si>
    <t>5 584 818,00</t>
  </si>
  <si>
    <t>80101</t>
  </si>
  <si>
    <t>Szkoły podstawowe</t>
  </si>
  <si>
    <t>2 518 743,00</t>
  </si>
  <si>
    <t>2 862 558,00</t>
  </si>
  <si>
    <t>4010</t>
  </si>
  <si>
    <t>Wynagrodzenia osobowe pracowników</t>
  </si>
  <si>
    <t>1 283 160,00</t>
  </si>
  <si>
    <t>291 595,00</t>
  </si>
  <si>
    <t>1 574 755,00</t>
  </si>
  <si>
    <t>231 940,00</t>
  </si>
  <si>
    <t>45 080,00</t>
  </si>
  <si>
    <t>277 020,00</t>
  </si>
  <si>
    <t>4120</t>
  </si>
  <si>
    <t>Składki na Fundusz Pracy</t>
  </si>
  <si>
    <t>36 750,00</t>
  </si>
  <si>
    <t>7 140,00</t>
  </si>
  <si>
    <t>43 890,00</t>
  </si>
  <si>
    <t>2 017 431,00</t>
  </si>
  <si>
    <t>- 38 000,00</t>
  </si>
  <si>
    <t>1 979 431,00</t>
  </si>
  <si>
    <t>199 612,00</t>
  </si>
  <si>
    <t>5 200,00</t>
  </si>
  <si>
    <t>204 812,00</t>
  </si>
  <si>
    <t>18 601 211,00</t>
  </si>
  <si>
    <t>834 656,00</t>
  </si>
  <si>
    <t>19 435 867,00</t>
  </si>
  <si>
    <t>Razem</t>
  </si>
  <si>
    <t>Załącznik  Nr 1</t>
  </si>
  <si>
    <t>do Uchwały Nr XVIII/113/2008</t>
  </si>
  <si>
    <t>Rady Gminy Kleszczewo</t>
  </si>
  <si>
    <t>z dnia 28 marca 2008r.</t>
  </si>
  <si>
    <t xml:space="preserve">             Zmiana planu dochodów budżetu gminy na 2008r.</t>
  </si>
  <si>
    <t xml:space="preserve">                    (zmiana załącznika Nr 1 do Uchwały Nr XIV/84/2007 z dnia 29 grudnia 2007r)</t>
  </si>
  <si>
    <t>Przewodnicząca Rady Gminy</t>
  </si>
  <si>
    <t xml:space="preserve">        mgr Ewa Lesińska</t>
  </si>
  <si>
    <t>Załącznik  Nr 2</t>
  </si>
  <si>
    <t xml:space="preserve">             Zmiana planu wydatków budżetu gminy na 2008r.</t>
  </si>
  <si>
    <t xml:space="preserve">                    (zmiana załącznika Nr 2 do Uchwały Nr XIV/84/2007 z dnia 29 grudnia 2007r)</t>
  </si>
  <si>
    <t xml:space="preserve">                                                 Razem</t>
  </si>
  <si>
    <t>Załącznik  Nr 1a</t>
  </si>
  <si>
    <t xml:space="preserve">                    (zmiana załącznika Nr 1a do Uchwały Nr XIV/84/2007 z dnia 29 grudnia 2007r)</t>
  </si>
  <si>
    <t>Zmiana planu dochodów związanych z realizacją zadań z zakresu administracji rządowej zleconej gminie ustawami w 2008r.</t>
  </si>
  <si>
    <t xml:space="preserve">      Przewodnicząca Rady Gminy</t>
  </si>
  <si>
    <t xml:space="preserve">              mgr Ewa Lesińska</t>
  </si>
  <si>
    <t xml:space="preserve">                    (zmiana załącznika Nr 2e do Uchwały Nr XIV/84/2007 z dnia 29 grudnia 2007r)</t>
  </si>
  <si>
    <t>Załącznik  Nr 2d</t>
  </si>
  <si>
    <t xml:space="preserve">                                                                           Rady Gminy Kleszczewo</t>
  </si>
  <si>
    <t>Plan</t>
  </si>
  <si>
    <t>Budowa sieci kanalizacji sanitarnej z Markowic do Nagradowic przez  Krerowo, Zimin, Śródka, Krzyżowniki oraz z Kleszczewa do Poklatek III etap</t>
  </si>
  <si>
    <t>Budowa wodociągu Kleszczewo Poklatki</t>
  </si>
  <si>
    <t>Drogi publiczne powiatowe</t>
  </si>
  <si>
    <t>Dofinansowanie budowy dróg powiatowych</t>
  </si>
  <si>
    <t>Kompleksowe udrożnienie ciągów komunikacyjnych w miejscowości Tulce</t>
  </si>
  <si>
    <t>Budowa drogi Markowice Zmysłowo</t>
  </si>
  <si>
    <t>Utwardzenie dróg na nowych  terenach inwestycyjnych</t>
  </si>
  <si>
    <t>Nakładka drogi w Szewcach 400m</t>
  </si>
  <si>
    <t>Budowa chodnik Bylin  I etap</t>
  </si>
  <si>
    <t>Wykup dróg</t>
  </si>
  <si>
    <t>Urzędy gmin</t>
  </si>
  <si>
    <t>Rozbudowa zaplecza przy Urzędzie Gminy</t>
  </si>
  <si>
    <t>Uzupełnienie wyposażenia</t>
  </si>
  <si>
    <t>Ośrodki pomocy społecznej</t>
  </si>
  <si>
    <t>Oświetlenie ulic, placów i dróg</t>
  </si>
  <si>
    <t>Budowa oświetlenia ulicznego</t>
  </si>
  <si>
    <t>Zakłady gospodarki komunalnej</t>
  </si>
  <si>
    <t>Wodociąg nowe tereny inwestycyjne</t>
  </si>
  <si>
    <t>Hydrofornia Gowarzewo - modernizacja</t>
  </si>
  <si>
    <t>Przebudowa systemu zasilania w wodę w Tulcach (rejom rzeki Kopli)</t>
  </si>
  <si>
    <t xml:space="preserve">Przebudowa wodociągu Krzyżownikach </t>
  </si>
  <si>
    <t>Zakup agregatu  prądotwórczego 10 KW</t>
  </si>
  <si>
    <t>Zakup samochodu  ciężarowo-osobowego</t>
  </si>
  <si>
    <t>Termomodernizacja budynków Zakładu Komunalnego</t>
  </si>
  <si>
    <t>Pozostała działalność</t>
  </si>
  <si>
    <t>Projekty rewitalizacji wsi</t>
  </si>
  <si>
    <t>Budowa boiska w Nagradowicach</t>
  </si>
  <si>
    <t>Nazwa zadania</t>
  </si>
  <si>
    <t>60 16</t>
  </si>
  <si>
    <t xml:space="preserve">       (zmiana załącznika Nr 2b do Uchwały Nr XIV/84/2007 Rady gminy Kleszczewo z dnia 28 grudnia 2007r.)</t>
  </si>
  <si>
    <t>Zmiana planu wydatków majątkowych na 2008r.</t>
  </si>
  <si>
    <t xml:space="preserve">                                                                           Załącznik nr 2a</t>
  </si>
  <si>
    <t xml:space="preserve">                                                                           do Uchwały Nr XVIII/113/2008</t>
  </si>
  <si>
    <t xml:space="preserve">                                                                           z dnia28 marca 2008r.</t>
  </si>
  <si>
    <t>Plan po zmianie</t>
  </si>
  <si>
    <t xml:space="preserve">                                                                                  Przewodnicząca Rady Gminy</t>
  </si>
  <si>
    <t xml:space="preserve">                                                                                      mgr Ewa Lesińska</t>
  </si>
  <si>
    <t>Instalacja CO w OSP Śródka</t>
  </si>
  <si>
    <t>Załącznik Nr  2b</t>
  </si>
  <si>
    <t>do Uchwały Nr XIV/84/2007</t>
  </si>
  <si>
    <t>Rady Gminy  Kleszczewo</t>
  </si>
  <si>
    <t>z dnia  28 grudnia 2007r.</t>
  </si>
  <si>
    <t xml:space="preserve">                                                                                  Zmiana wieloletniego programu inwestycyjnego na lata 2008 – 2012</t>
  </si>
  <si>
    <t>I. Infrastruktura wodociągowa i sanitacyjna wsi</t>
  </si>
  <si>
    <t>Lp</t>
  </si>
  <si>
    <t>Nazwa programu</t>
  </si>
  <si>
    <t>Realizacja programu</t>
  </si>
  <si>
    <t>Jednostka realizująca program</t>
  </si>
  <si>
    <t>Łączne nakłady finansowe</t>
  </si>
  <si>
    <t>Okres realizacji</t>
  </si>
  <si>
    <t>2006r.-2007</t>
  </si>
  <si>
    <t>2008r.</t>
  </si>
  <si>
    <t>2009r.</t>
  </si>
  <si>
    <t>2010r.</t>
  </si>
  <si>
    <t>Budowa kanalizacji sanitarnej</t>
  </si>
  <si>
    <t>Budowa sieci kanalizacji sanitarnej z  Markowic  do Nagradowic  przez Krerowo, Zimin, Śródka, Krzyżowniki oraz z Kleszczewa do Poklatek</t>
  </si>
  <si>
    <t>Urząd Gminy Kleszczewo</t>
  </si>
  <si>
    <r>
      <t xml:space="preserve">(2006-2009)                                8 258 421         </t>
    </r>
    <r>
      <rPr>
        <u val="single"/>
        <sz val="10"/>
        <rFont val="Times New Roman"/>
        <family val="1"/>
      </rPr>
      <t xml:space="preserve"> +822 500</t>
    </r>
  </si>
  <si>
    <r>
      <t xml:space="preserve">4 000 000                      </t>
    </r>
    <r>
      <rPr>
        <u val="single"/>
        <sz val="10"/>
        <rFont val="Times New Roman"/>
        <family val="1"/>
      </rPr>
      <t>+529 000</t>
    </r>
  </si>
  <si>
    <r>
      <t xml:space="preserve">4 150 000               </t>
    </r>
    <r>
      <rPr>
        <u val="single"/>
        <sz val="10"/>
        <rFont val="Times New Roman"/>
        <family val="1"/>
      </rPr>
      <t>+293 500</t>
    </r>
  </si>
  <si>
    <t>Finansowanie</t>
  </si>
  <si>
    <t>1.000.000</t>
  </si>
  <si>
    <t xml:space="preserve"> środki własne</t>
  </si>
  <si>
    <t>pożyczka z WFOŚIGW</t>
  </si>
  <si>
    <t>529 000 pożyczka z WFOŚIGW</t>
  </si>
  <si>
    <t>3.000.000</t>
  </si>
  <si>
    <t>3.112.500</t>
  </si>
  <si>
    <t>fundusze unijne</t>
  </si>
  <si>
    <t>2.</t>
  </si>
  <si>
    <t>Budowa wodociągu</t>
  </si>
  <si>
    <t xml:space="preserve">           -</t>
  </si>
  <si>
    <t xml:space="preserve">          500.000</t>
  </si>
  <si>
    <t xml:space="preserve">    </t>
  </si>
  <si>
    <t>Nagradowice-Krzyżowniki</t>
  </si>
  <si>
    <t>500.000</t>
  </si>
  <si>
    <t>Finansowanie  - środki własne</t>
  </si>
  <si>
    <t>125.000</t>
  </si>
  <si>
    <t xml:space="preserve">            375.000</t>
  </si>
  <si>
    <t>3.</t>
  </si>
  <si>
    <t xml:space="preserve">    (2007-2008)</t>
  </si>
  <si>
    <t>400.000</t>
  </si>
  <si>
    <t>Kleszczewo Poklatki</t>
  </si>
  <si>
    <t xml:space="preserve">       415.000</t>
  </si>
  <si>
    <t>15.000</t>
  </si>
  <si>
    <t>100.000</t>
  </si>
  <si>
    <t xml:space="preserve">                        - fundusze unijne</t>
  </si>
  <si>
    <t xml:space="preserve">  300.000</t>
  </si>
  <si>
    <t>4.</t>
  </si>
  <si>
    <t>(2009)</t>
  </si>
  <si>
    <t>Krerowo</t>
  </si>
  <si>
    <t>200.000</t>
  </si>
  <si>
    <t xml:space="preserve">           200.000</t>
  </si>
  <si>
    <t>50.000</t>
  </si>
  <si>
    <t xml:space="preserve">                            - fundusze unijne</t>
  </si>
  <si>
    <t xml:space="preserve">           150.000</t>
  </si>
  <si>
    <t xml:space="preserve">         mgr Ewa Lesińska</t>
  </si>
  <si>
    <t xml:space="preserve"> - fundusze unijne</t>
  </si>
  <si>
    <t>Finansowanie                 - środki własne</t>
  </si>
  <si>
    <t>(2007)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</si>
  <si>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</si>
  <si>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</si>
  <si>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</si>
  <si>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</si>
  <si>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</si>
  <si>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</si>
  <si>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</si>
  <si>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</si>
  <si>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UE, EFTA i inne środki ze źródeł zagr. niepodlegające zwrotowi</t>
  </si>
  <si>
    <t>2008 r.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</si>
  <si>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</si>
  <si>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</si>
  <si>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</si>
  <si>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</si>
  <si>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</si>
  <si>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</si>
  <si>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</si>
  <si>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</si>
  <si>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</si>
  <si>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</si>
  <si>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</si>
  <si>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</si>
  <si>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</si>
  <si>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</si>
  <si>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</si>
  <si>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Wielkopolski Regionalny Program Operacyjny</t>
  </si>
  <si>
    <t>Priorytet:</t>
  </si>
  <si>
    <t>PIII Środowisko przyrodnicze</t>
  </si>
  <si>
    <t>Działanie:</t>
  </si>
  <si>
    <t>D.3.4 Gospodarka wodno ściekowa</t>
  </si>
  <si>
    <t>Nazwa projektu:</t>
  </si>
  <si>
    <t>Budowa sieci kanalizacji sanitarnej z Markowic do Nagradowic przez Krerowo, Zimin, Śródkę, Krzyżowniki oraz z Kleszczewoa do Pokaltek - etap III</t>
  </si>
  <si>
    <t>Razem wydatki:</t>
  </si>
  <si>
    <t>z tego: 2006 -2007r.</t>
  </si>
  <si>
    <t>2009 r.</t>
  </si>
  <si>
    <t>2010 r.</t>
  </si>
  <si>
    <t>1.2</t>
  </si>
  <si>
    <t>z tego: 2007r.</t>
  </si>
  <si>
    <t>Wydatki bieżące razem:</t>
  </si>
  <si>
    <t>2.1</t>
  </si>
  <si>
    <t>P II Infrastruktura komunikacyjna</t>
  </si>
  <si>
    <t>Dz. 2.2 Poprawa dostępności do regionalnego i ponadregionalnego układu drogowego (grogi powiatowe i gminne)</t>
  </si>
  <si>
    <t>Kompleksowe udrożnienie ciągów komunikacujnych w miejscowości Tulce</t>
  </si>
  <si>
    <t>z tego:2004- 2007r.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</si>
  <si>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</si>
  <si>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</si>
  <si>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</si>
  <si>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 xml:space="preserve">    mgr Ewa Lesińska</t>
  </si>
  <si>
    <t xml:space="preserve">             z tego, źródła finansowania:</t>
  </si>
  <si>
    <t xml:space="preserve">                                     Zmiana wydatków* na programy i projekty ze środków z budżetu UE, EFTA i innych środków ze źródeł zagranicznych niepodlegających zwrotowi</t>
  </si>
  <si>
    <t xml:space="preserve">                                                      (zmiana załącznika Nr 2d do Uchwały Nr XVI/84/2008 Rady Gminy Kleszczewo z dnia 28 grudnia 2007r)</t>
  </si>
  <si>
    <t>Załącznik nr 2c
do Uchwały  nr XIV/84/2007
Rady Gminy Kleszczewo
z dnia 28grudnia 2007r.</t>
  </si>
  <si>
    <t>Przychody z zaciągniętych pożyczek na finansowanie zadań realizowanych z udziałem środków pochodzacych z budżetu Unii Europejskiej</t>
  </si>
  <si>
    <t xml:space="preserve">Przychody </t>
  </si>
  <si>
    <t>Spłaty otrzymanych krajowych pożyczek i kredytów</t>
  </si>
  <si>
    <t>Rozchody</t>
  </si>
  <si>
    <t>Tresc</t>
  </si>
  <si>
    <t>(zmiana załącznika Nr 3 do Uchwały Nr XIV/84/2007 Rady Gminy kleszczewo z dnia 28 grudnia 2007r.)</t>
  </si>
  <si>
    <t xml:space="preserve">                   Deficyt budżetu na 2008r.</t>
  </si>
  <si>
    <t>Plan przed zmianą</t>
  </si>
  <si>
    <t xml:space="preserve">                                                                                         Przewodnicząca Rady Gminy</t>
  </si>
  <si>
    <t xml:space="preserve">                                                                                               mgr Ewa Lesińska</t>
  </si>
  <si>
    <t>Załącznik  Nr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</si>
</sst>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"/>
      <family val="0"/>
    </font>
    <font>
      <sz val="10"/>
      <color indexed="8"/>
      <name val="Arial"/>
      <family val="0"/>
    </font>
    <font>
      <sz val="8.25"/>
      <color indexed="8"/>
      <name val="Arial"/>
      <family val="0"/>
    </font>
    <font>
      <sz val="12"/>
      <color indexed="8"/>
      <name val="Arial"/>
      <family val="0"/>
    </font>
    <font>
      <b/>
      <sz val="8.25"/>
      <name val="Arial"/>
      <family val="0"/>
    </font>
    <font>
      <sz val="12"/>
      <name val="Arial"/>
      <family val="0"/>
    </font>
    <font>
      <sz val="8.25"/>
      <name val="Arial"/>
      <family val="0"/>
    </font>
    <font>
      <sz val="8"/>
      <name val="Arial"/>
      <family val="0"/>
    </font>
    <font>
      <b/>
      <sz val="8.25"/>
      <color indexed="8"/>
      <name val="Arial"/>
      <family val="0"/>
    </font>
    <font>
      <b/>
      <sz val="10"/>
      <color indexed="8"/>
      <name val="Arial"/>
      <family val="0"/>
    </font>
    <font>
      <sz val="8.5"/>
      <name val="Arial"/>
      <family val="0"/>
    </font>
    <font>
      <b/>
      <sz val="8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b/>
      <sz val="8"/>
      <name val="Arial"/>
      <family val="0"/>
    </font>
    <font>
      <sz val="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hair"/>
      <right style="hair"/>
      <top style="hair"/>
      <bottom style="hair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NumberFormat="1" applyFill="1" applyBorder="1" applyAlignment="1" applyProtection="1">
      <alignment horizontal="left"/>
      <protection locked="0"/>
    </xf>
    <xf numFmtId="49" fontId="2" fillId="2" borderId="1" xfId="0" applyAlignment="1">
      <alignment horizontal="center" vertical="center" wrapText="1"/>
    </xf>
    <xf numFmtId="49" fontId="8" fillId="0" borderId="1" xfId="0" applyFill="1" applyAlignment="1">
      <alignment horizontal="center" vertical="center" wrapText="1"/>
    </xf>
    <xf numFmtId="49" fontId="8" fillId="0" borderId="1" xfId="0" applyFill="1" applyAlignment="1">
      <alignment horizontal="left" vertical="center" wrapText="1"/>
    </xf>
    <xf numFmtId="49" fontId="8" fillId="0" borderId="1" xfId="0" applyFill="1" applyAlignment="1">
      <alignment horizontal="right" vertical="center" wrapText="1"/>
    </xf>
    <xf numFmtId="49" fontId="3" fillId="0" borderId="2" xfId="0" applyFill="1" applyAlignment="1">
      <alignment horizontal="center" vertical="center" wrapText="1"/>
    </xf>
    <xf numFmtId="49" fontId="2" fillId="0" borderId="1" xfId="0" applyFill="1" applyAlignment="1">
      <alignment horizontal="center" vertical="center" wrapText="1"/>
    </xf>
    <xf numFmtId="49" fontId="3" fillId="0" borderId="1" xfId="0" applyFill="1" applyAlignment="1">
      <alignment horizontal="center" vertical="center" wrapText="1"/>
    </xf>
    <xf numFmtId="49" fontId="2" fillId="0" borderId="1" xfId="0" applyFill="1" applyAlignment="1">
      <alignment horizontal="left" vertical="center" wrapText="1"/>
    </xf>
    <xf numFmtId="49" fontId="2" fillId="0" borderId="1" xfId="0" applyFill="1" applyAlignment="1">
      <alignment horizontal="right" vertical="center" wrapText="1"/>
    </xf>
    <xf numFmtId="49" fontId="2" fillId="0" borderId="2" xfId="0" applyFill="1" applyAlignment="1">
      <alignment horizontal="center" vertical="center" wrapText="1"/>
    </xf>
    <xf numFmtId="0" fontId="0" fillId="0" borderId="0" xfId="0" applyFill="1" applyAlignment="1">
      <alignment/>
    </xf>
    <xf numFmtId="49" fontId="9" fillId="0" borderId="1" xfId="0" applyFill="1" applyAlignment="1">
      <alignment horizontal="center" vertical="center" wrapText="1"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3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4" fontId="11" fillId="0" borderId="3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49" fontId="8" fillId="0" borderId="4" xfId="0" applyFont="1" applyFill="1" applyAlignment="1">
      <alignment horizontal="right" vertical="center" wrapText="1"/>
    </xf>
    <xf numFmtId="49" fontId="2" fillId="0" borderId="5" xfId="0" applyFill="1" applyBorder="1" applyAlignment="1">
      <alignment horizontal="center" vertical="center" wrapText="1"/>
    </xf>
    <xf numFmtId="49" fontId="2" fillId="0" borderId="5" xfId="0" applyFill="1" applyBorder="1" applyAlignment="1">
      <alignment horizontal="left" vertical="center" wrapText="1"/>
    </xf>
    <xf numFmtId="49" fontId="2" fillId="0" borderId="5" xfId="0" applyFill="1" applyBorder="1" applyAlignment="1">
      <alignment horizontal="right" vertical="center" wrapText="1"/>
    </xf>
    <xf numFmtId="49" fontId="2" fillId="0" borderId="6" xfId="0" applyFill="1" applyBorder="1" applyAlignment="1">
      <alignment horizontal="center" vertical="center" wrapText="1"/>
    </xf>
    <xf numFmtId="49" fontId="2" fillId="0" borderId="7" xfId="0" applyFill="1" applyBorder="1" applyAlignment="1">
      <alignment horizontal="center" vertical="center" wrapText="1"/>
    </xf>
    <xf numFmtId="49" fontId="8" fillId="0" borderId="1" xfId="0" applyFill="1" applyBorder="1" applyAlignment="1">
      <alignment horizontal="center" vertical="center" wrapText="1"/>
    </xf>
    <xf numFmtId="49" fontId="8" fillId="0" borderId="1" xfId="0" applyFill="1" applyBorder="1" applyAlignment="1">
      <alignment horizontal="left" vertical="center" wrapText="1"/>
    </xf>
    <xf numFmtId="49" fontId="8" fillId="0" borderId="1" xfId="0" applyFill="1" applyBorder="1" applyAlignment="1">
      <alignment horizontal="right" vertical="center" wrapText="1"/>
    </xf>
    <xf numFmtId="3" fontId="1" fillId="0" borderId="0" xfId="0" applyNumberFormat="1" applyFill="1" applyBorder="1" applyAlignment="1" applyProtection="1">
      <alignment horizontal="left"/>
      <protection locked="0"/>
    </xf>
    <xf numFmtId="3" fontId="4" fillId="0" borderId="1" xfId="0" applyNumberFormat="1" applyFont="1" applyFill="1" applyAlignment="1">
      <alignment horizontal="center" vertical="center" wrapText="1"/>
    </xf>
    <xf numFmtId="3" fontId="4" fillId="0" borderId="1" xfId="0" applyNumberFormat="1" applyFont="1" applyFill="1" applyAlignment="1">
      <alignment horizontal="left" vertical="center" wrapText="1"/>
    </xf>
    <xf numFmtId="3" fontId="4" fillId="0" borderId="1" xfId="0" applyNumberFormat="1" applyFont="1" applyFill="1" applyAlignment="1">
      <alignment horizontal="right" vertical="center" wrapText="1"/>
    </xf>
    <xf numFmtId="3" fontId="5" fillId="0" borderId="2" xfId="0" applyNumberFormat="1" applyFont="1" applyFill="1" applyAlignment="1">
      <alignment horizontal="center" vertical="center" wrapText="1"/>
    </xf>
    <xf numFmtId="3" fontId="6" fillId="0" borderId="1" xfId="0" applyNumberFormat="1" applyFont="1" applyFill="1" applyAlignment="1">
      <alignment horizontal="center" vertical="center" wrapText="1"/>
    </xf>
    <xf numFmtId="3" fontId="5" fillId="0" borderId="1" xfId="0" applyNumberFormat="1" applyFont="1" applyFill="1" applyAlignment="1">
      <alignment horizontal="center" vertical="center" wrapText="1"/>
    </xf>
    <xf numFmtId="3" fontId="6" fillId="0" borderId="1" xfId="0" applyNumberFormat="1" applyFont="1" applyFill="1" applyAlignment="1">
      <alignment horizontal="left" vertical="center" wrapText="1"/>
    </xf>
    <xf numFmtId="3" fontId="6" fillId="0" borderId="1" xfId="0" applyNumberFormat="1" applyFont="1" applyFill="1" applyAlignment="1">
      <alignment horizontal="right" vertical="center" wrapText="1"/>
    </xf>
    <xf numFmtId="3" fontId="6" fillId="0" borderId="2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3" xfId="0" applyFont="1" applyBorder="1" applyAlignment="1">
      <alignment/>
    </xf>
    <xf numFmtId="49" fontId="14" fillId="0" borderId="3" xfId="0" applyNumberFormat="1" applyFont="1" applyBorder="1" applyAlignment="1">
      <alignment horizontal="right"/>
    </xf>
    <xf numFmtId="0" fontId="14" fillId="0" borderId="3" xfId="0" applyFont="1" applyBorder="1" applyAlignment="1">
      <alignment wrapText="1"/>
    </xf>
    <xf numFmtId="3" fontId="14" fillId="0" borderId="3" xfId="0" applyNumberFormat="1" applyFont="1" applyBorder="1" applyAlignment="1">
      <alignment/>
    </xf>
    <xf numFmtId="0" fontId="14" fillId="0" borderId="3" xfId="0" applyFont="1" applyBorder="1" applyAlignment="1">
      <alignment/>
    </xf>
    <xf numFmtId="0" fontId="13" fillId="0" borderId="3" xfId="0" applyFont="1" applyBorder="1" applyAlignment="1">
      <alignment wrapText="1"/>
    </xf>
    <xf numFmtId="0" fontId="16" fillId="0" borderId="0" xfId="0" applyFont="1" applyAlignment="1">
      <alignment horizontal="justify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8" xfId="0" applyFont="1" applyBorder="1" applyAlignment="1">
      <alignment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9" xfId="0" applyFont="1" applyBorder="1" applyAlignment="1">
      <alignment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3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3" fontId="16" fillId="0" borderId="9" xfId="0" applyNumberFormat="1" applyFont="1" applyBorder="1" applyAlignment="1">
      <alignment horizontal="center" vertical="top" wrapText="1"/>
    </xf>
    <xf numFmtId="3" fontId="16" fillId="0" borderId="0" xfId="0" applyNumberFormat="1" applyFont="1" applyBorder="1" applyAlignment="1">
      <alignment horizontal="center" vertical="top" wrapText="1"/>
    </xf>
    <xf numFmtId="3" fontId="16" fillId="0" borderId="8" xfId="0" applyNumberFormat="1" applyFont="1" applyBorder="1" applyAlignment="1">
      <alignment horizontal="center" vertical="top" wrapText="1"/>
    </xf>
    <xf numFmtId="3" fontId="16" fillId="0" borderId="3" xfId="0" applyNumberFormat="1" applyFont="1" applyBorder="1" applyAlignment="1">
      <alignment horizontal="center"/>
    </xf>
    <xf numFmtId="3" fontId="16" fillId="0" borderId="3" xfId="0" applyNumberFormat="1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16" fillId="0" borderId="3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6" fillId="0" borderId="9" xfId="0" applyFont="1" applyBorder="1" applyAlignment="1">
      <alignment horizontal="center" wrapText="1"/>
    </xf>
    <xf numFmtId="49" fontId="16" fillId="0" borderId="8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3" fontId="16" fillId="0" borderId="3" xfId="0" applyNumberFormat="1" applyFont="1" applyBorder="1" applyAlignment="1">
      <alignment horizontal="center" wrapText="1"/>
    </xf>
    <xf numFmtId="49" fontId="16" fillId="0" borderId="3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/>
    </xf>
    <xf numFmtId="3" fontId="7" fillId="0" borderId="3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49" fontId="7" fillId="0" borderId="3" xfId="0" applyNumberFormat="1" applyFont="1" applyBorder="1" applyAlignment="1">
      <alignment horizontal="right"/>
    </xf>
    <xf numFmtId="0" fontId="7" fillId="0" borderId="8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9" xfId="0" applyFont="1" applyBorder="1" applyAlignment="1">
      <alignment/>
    </xf>
    <xf numFmtId="49" fontId="7" fillId="0" borderId="12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/>
    </xf>
    <xf numFmtId="0" fontId="19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4" xfId="0" applyFont="1" applyBorder="1" applyAlignment="1">
      <alignment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/>
    </xf>
    <xf numFmtId="0" fontId="20" fillId="0" borderId="0" xfId="0" applyFont="1" applyAlignment="1">
      <alignment horizontal="center"/>
    </xf>
    <xf numFmtId="3" fontId="7" fillId="0" borderId="9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12" xfId="0" applyBorder="1" applyAlignment="1">
      <alignment/>
    </xf>
    <xf numFmtId="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16" fillId="0" borderId="10" xfId="0" applyFont="1" applyBorder="1" applyAlignment="1">
      <alignment horizontal="center" vertical="top" wrapText="1"/>
    </xf>
    <xf numFmtId="0" fontId="16" fillId="0" borderId="3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justify" vertical="top" wrapText="1"/>
    </xf>
    <xf numFmtId="0" fontId="16" fillId="0" borderId="3" xfId="0" applyFont="1" applyBorder="1" applyAlignment="1">
      <alignment wrapText="1"/>
    </xf>
    <xf numFmtId="0" fontId="16" fillId="0" borderId="8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4" fontId="10" fillId="0" borderId="3" xfId="0" applyNumberFormat="1" applyFont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3" fontId="3" fillId="2" borderId="4" xfId="0" applyNumberFormat="1" applyAlignment="1">
      <alignment horizontal="center" vertical="center" wrapText="1"/>
    </xf>
    <xf numFmtId="3" fontId="1" fillId="0" borderId="0" xfId="0" applyNumberFormat="1" applyFill="1" applyBorder="1" applyAlignment="1" applyProtection="1">
      <alignment horizontal="left"/>
      <protection locked="0"/>
    </xf>
    <xf numFmtId="4" fontId="8" fillId="2" borderId="4" xfId="0" applyNumberFormat="1" applyFont="1" applyAlignment="1">
      <alignment horizontal="right" vertical="center" wrapText="1"/>
    </xf>
    <xf numFmtId="49" fontId="3" fillId="0" borderId="4" xfId="0" applyFill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ill="1" applyBorder="1" applyAlignment="1" applyProtection="1">
      <alignment horizontal="left" vertical="center"/>
      <protection locked="0"/>
    </xf>
    <xf numFmtId="49" fontId="1" fillId="0" borderId="0" xfId="0" applyFill="1" applyAlignment="1">
      <alignment horizontal="left" vertical="top" wrapText="1"/>
    </xf>
    <xf numFmtId="0" fontId="15" fillId="0" borderId="0" xfId="0" applyFont="1" applyAlignment="1">
      <alignment horizontal="justify"/>
    </xf>
    <xf numFmtId="0" fontId="0" fillId="0" borderId="0" xfId="0" applyAlignment="1">
      <alignment/>
    </xf>
    <xf numFmtId="0" fontId="16" fillId="0" borderId="8" xfId="0" applyFont="1" applyBorder="1" applyAlignment="1">
      <alignment vertical="top" wrapText="1"/>
    </xf>
    <xf numFmtId="0" fontId="16" fillId="0" borderId="9" xfId="0" applyFont="1" applyBorder="1" applyAlignment="1">
      <alignment vertical="top" wrapText="1"/>
    </xf>
    <xf numFmtId="0" fontId="17" fillId="0" borderId="8" xfId="0" applyFont="1" applyBorder="1" applyAlignment="1">
      <alignment vertical="top" wrapText="1"/>
    </xf>
    <xf numFmtId="0" fontId="17" fillId="0" borderId="9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0" xfId="0" applyFont="1" applyBorder="1" applyAlignment="1">
      <alignment horizontal="center" vertical="top" wrapText="1"/>
    </xf>
    <xf numFmtId="0" fontId="17" fillId="0" borderId="3" xfId="0" applyFont="1" applyBorder="1" applyAlignment="1">
      <alignment vertical="top" wrapText="1"/>
    </xf>
    <xf numFmtId="0" fontId="16" fillId="0" borderId="3" xfId="0" applyFont="1" applyBorder="1" applyAlignment="1">
      <alignment horizontal="center" wrapText="1"/>
    </xf>
    <xf numFmtId="0" fontId="16" fillId="0" borderId="11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6" fillId="0" borderId="20" xfId="0" applyFont="1" applyBorder="1" applyAlignment="1">
      <alignment vertical="top" wrapText="1"/>
    </xf>
    <xf numFmtId="0" fontId="12" fillId="0" borderId="0" xfId="0" applyFont="1" applyAlignment="1">
      <alignment wrapText="1"/>
    </xf>
    <xf numFmtId="0" fontId="7" fillId="0" borderId="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/>
    </xf>
    <xf numFmtId="4" fontId="2" fillId="0" borderId="4" xfId="0" applyNumberFormat="1" applyFont="1" applyFill="1" applyAlignment="1">
      <alignment horizontal="right" vertical="center" wrapText="1"/>
    </xf>
    <xf numFmtId="4" fontId="2" fillId="0" borderId="4" xfId="0" applyNumberFormat="1" applyFill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3"/>
  <sheetViews>
    <sheetView workbookViewId="0" topLeftCell="A19">
      <selection activeCell="J13" sqref="J13"/>
    </sheetView>
  </sheetViews>
  <sheetFormatPr defaultColWidth="9.140625" defaultRowHeight="12.75"/>
  <cols>
    <col min="1" max="1" width="1.8515625" style="0" customWidth="1"/>
    <col min="2" max="2" width="4.8515625" style="0" customWidth="1"/>
    <col min="3" max="4" width="7.00390625" style="0" customWidth="1"/>
    <col min="5" max="5" width="33.57421875" style="0" customWidth="1"/>
    <col min="6" max="6" width="10.7109375" style="0" customWidth="1"/>
    <col min="7" max="7" width="11.00390625" style="0" customWidth="1"/>
    <col min="8" max="8" width="12.00390625" style="0" customWidth="1"/>
  </cols>
  <sheetData>
    <row r="1" ht="12.75">
      <c r="F1" s="18" t="s">
        <v>171</v>
      </c>
    </row>
    <row r="2" ht="12.75">
      <c r="F2" s="18" t="s">
        <v>172</v>
      </c>
    </row>
    <row r="3" ht="12.75">
      <c r="F3" s="18" t="s">
        <v>173</v>
      </c>
    </row>
    <row r="4" ht="12.75">
      <c r="F4" s="18" t="s">
        <v>174</v>
      </c>
    </row>
    <row r="7" ht="12.75">
      <c r="D7" s="18" t="s">
        <v>175</v>
      </c>
    </row>
    <row r="8" spans="3:7" ht="12.75">
      <c r="C8" s="17" t="s">
        <v>176</v>
      </c>
      <c r="D8" s="16"/>
      <c r="E8" s="17"/>
      <c r="F8" s="16"/>
      <c r="G8" s="16"/>
    </row>
    <row r="11" spans="2:8" ht="12.75">
      <c r="B11" s="14" t="s">
        <v>71</v>
      </c>
      <c r="C11" s="14" t="s">
        <v>72</v>
      </c>
      <c r="D11" s="14" t="s">
        <v>73</v>
      </c>
      <c r="E11" s="14" t="s">
        <v>74</v>
      </c>
      <c r="F11" s="14" t="s">
        <v>4</v>
      </c>
      <c r="G11" s="14" t="s">
        <v>5</v>
      </c>
      <c r="H11" s="14" t="s">
        <v>6</v>
      </c>
    </row>
    <row r="12" spans="2:8" ht="46.5" customHeight="1">
      <c r="B12" s="21">
        <v>751</v>
      </c>
      <c r="C12" s="20"/>
      <c r="D12" s="21"/>
      <c r="E12" s="23" t="s">
        <v>13</v>
      </c>
      <c r="F12" s="24">
        <v>900</v>
      </c>
      <c r="G12" s="24">
        <v>-159</v>
      </c>
      <c r="H12" s="24">
        <v>741</v>
      </c>
    </row>
    <row r="13" spans="2:8" ht="22.5">
      <c r="B13" s="22"/>
      <c r="C13" s="19">
        <v>75101</v>
      </c>
      <c r="D13" s="19"/>
      <c r="E13" s="15" t="s">
        <v>18</v>
      </c>
      <c r="F13" s="138">
        <v>900</v>
      </c>
      <c r="G13" s="138">
        <v>-159</v>
      </c>
      <c r="H13" s="138">
        <v>741</v>
      </c>
    </row>
    <row r="14" spans="2:8" ht="48" customHeight="1">
      <c r="B14" s="22"/>
      <c r="C14" s="19"/>
      <c r="D14" s="19">
        <v>2010</v>
      </c>
      <c r="E14" s="15" t="s">
        <v>11</v>
      </c>
      <c r="F14" s="138">
        <v>900</v>
      </c>
      <c r="G14" s="138">
        <v>-159</v>
      </c>
      <c r="H14" s="138">
        <v>741</v>
      </c>
    </row>
    <row r="15" spans="2:8" ht="24" customHeight="1">
      <c r="B15" s="21">
        <v>758</v>
      </c>
      <c r="C15" s="20"/>
      <c r="D15" s="20"/>
      <c r="E15" s="23" t="s">
        <v>75</v>
      </c>
      <c r="F15" s="24">
        <v>4394750</v>
      </c>
      <c r="G15" s="24">
        <v>343815</v>
      </c>
      <c r="H15" s="24">
        <v>4738565</v>
      </c>
    </row>
    <row r="16" spans="2:8" ht="22.5">
      <c r="B16" s="22"/>
      <c r="C16" s="19">
        <v>75801</v>
      </c>
      <c r="D16" s="19"/>
      <c r="E16" s="15" t="s">
        <v>76</v>
      </c>
      <c r="F16" s="138">
        <v>3742176</v>
      </c>
      <c r="G16" s="138">
        <v>343815</v>
      </c>
      <c r="H16" s="138">
        <v>4085991</v>
      </c>
    </row>
    <row r="17" spans="2:8" ht="12.75">
      <c r="B17" s="22"/>
      <c r="C17" s="19"/>
      <c r="D17" s="19">
        <v>2920</v>
      </c>
      <c r="E17" s="15" t="s">
        <v>77</v>
      </c>
      <c r="F17" s="138">
        <v>3742176</v>
      </c>
      <c r="G17" s="138">
        <v>343815</v>
      </c>
      <c r="H17" s="138">
        <v>4085991</v>
      </c>
    </row>
    <row r="18" spans="2:8" ht="21" customHeight="1">
      <c r="B18" s="21">
        <v>852</v>
      </c>
      <c r="C18" s="21"/>
      <c r="D18" s="21"/>
      <c r="E18" s="23" t="s">
        <v>20</v>
      </c>
      <c r="F18" s="24">
        <v>1559666</v>
      </c>
      <c r="G18" s="24">
        <v>-38000</v>
      </c>
      <c r="H18" s="24">
        <v>1521666</v>
      </c>
    </row>
    <row r="19" spans="2:8" ht="33.75">
      <c r="B19" s="19"/>
      <c r="C19" s="19">
        <v>85212</v>
      </c>
      <c r="D19" s="19"/>
      <c r="E19" s="15" t="s">
        <v>25</v>
      </c>
      <c r="F19" s="138">
        <v>1349300</v>
      </c>
      <c r="G19" s="138">
        <v>-43200</v>
      </c>
      <c r="H19" s="138">
        <v>1306100</v>
      </c>
    </row>
    <row r="20" spans="2:8" ht="44.25" customHeight="1">
      <c r="B20" s="19"/>
      <c r="C20" s="19"/>
      <c r="D20" s="19">
        <v>2010</v>
      </c>
      <c r="E20" s="15" t="s">
        <v>11</v>
      </c>
      <c r="F20" s="138">
        <v>1349300</v>
      </c>
      <c r="G20" s="138">
        <v>-43200</v>
      </c>
      <c r="H20" s="138">
        <v>1306100</v>
      </c>
    </row>
    <row r="21" spans="2:8" ht="22.5">
      <c r="B21" s="19"/>
      <c r="C21" s="19">
        <v>85214</v>
      </c>
      <c r="D21" s="19"/>
      <c r="E21" s="15" t="s">
        <v>30</v>
      </c>
      <c r="F21" s="138">
        <v>119000</v>
      </c>
      <c r="G21" s="138">
        <v>5200</v>
      </c>
      <c r="H21" s="138">
        <v>124200</v>
      </c>
    </row>
    <row r="22" spans="2:8" ht="47.25" customHeight="1">
      <c r="B22" s="19"/>
      <c r="C22" s="19"/>
      <c r="D22" s="19">
        <v>2010</v>
      </c>
      <c r="E22" s="15" t="s">
        <v>11</v>
      </c>
      <c r="F22" s="138">
        <v>16300</v>
      </c>
      <c r="G22" s="138">
        <v>-700</v>
      </c>
      <c r="H22" s="138">
        <v>15600</v>
      </c>
    </row>
    <row r="23" spans="2:8" ht="33.75">
      <c r="B23" s="19"/>
      <c r="C23" s="19"/>
      <c r="D23" s="19">
        <v>2030</v>
      </c>
      <c r="E23" s="15" t="s">
        <v>78</v>
      </c>
      <c r="F23" s="138">
        <v>102700</v>
      </c>
      <c r="G23" s="138">
        <v>5900</v>
      </c>
      <c r="H23" s="138">
        <v>108600</v>
      </c>
    </row>
    <row r="24" spans="2:8" ht="12.75">
      <c r="B24" s="14"/>
      <c r="C24" s="14"/>
      <c r="D24" s="14"/>
      <c r="E24" s="14"/>
      <c r="F24" s="138"/>
      <c r="G24" s="138"/>
      <c r="H24" s="138"/>
    </row>
    <row r="25" spans="2:8" ht="17.25" customHeight="1">
      <c r="B25" s="14"/>
      <c r="C25" s="14"/>
      <c r="D25" s="14"/>
      <c r="E25" s="25" t="s">
        <v>170</v>
      </c>
      <c r="F25" s="24">
        <v>19066211</v>
      </c>
      <c r="G25" s="24">
        <v>305656</v>
      </c>
      <c r="H25" s="24">
        <v>19371867</v>
      </c>
    </row>
    <row r="29" spans="6:7" ht="12.75">
      <c r="F29" s="18" t="s">
        <v>177</v>
      </c>
      <c r="G29" s="18"/>
    </row>
    <row r="30" spans="6:7" ht="12.75">
      <c r="F30" s="18"/>
      <c r="G30" s="18"/>
    </row>
    <row r="31" spans="6:7" ht="12.75">
      <c r="F31" s="18"/>
      <c r="G31" s="18"/>
    </row>
    <row r="32" spans="6:7" ht="12.75">
      <c r="F32" s="18" t="s">
        <v>178</v>
      </c>
      <c r="G32" s="18"/>
    </row>
    <row r="33" spans="6:7" ht="12.75">
      <c r="F33" s="18"/>
      <c r="G33" s="18"/>
    </row>
  </sheetData>
  <printOptions/>
  <pageMargins left="0.75" right="0.3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4">
      <selection activeCell="J16" sqref="J16"/>
    </sheetView>
  </sheetViews>
  <sheetFormatPr defaultColWidth="9.140625" defaultRowHeight="12.75"/>
  <cols>
    <col min="1" max="1" width="2.140625" style="0" customWidth="1"/>
    <col min="2" max="2" width="7.8515625" style="0" customWidth="1"/>
    <col min="3" max="3" width="6.8515625" style="0" customWidth="1"/>
    <col min="4" max="4" width="6.7109375" style="0" customWidth="1"/>
    <col min="5" max="5" width="25.8515625" style="0" customWidth="1"/>
    <col min="6" max="6" width="12.28125" style="0" customWidth="1"/>
    <col min="7" max="7" width="12.8515625" style="0" customWidth="1"/>
    <col min="8" max="8" width="12.7109375" style="0" customWidth="1"/>
  </cols>
  <sheetData>
    <row r="1" ht="12.75">
      <c r="F1" s="18" t="s">
        <v>183</v>
      </c>
    </row>
    <row r="2" ht="12.75">
      <c r="F2" s="18" t="s">
        <v>172</v>
      </c>
    </row>
    <row r="3" ht="12.75">
      <c r="F3" s="18" t="s">
        <v>173</v>
      </c>
    </row>
    <row r="4" ht="12.75">
      <c r="F4" s="18" t="s">
        <v>174</v>
      </c>
    </row>
    <row r="7" spans="2:8" ht="30.75" customHeight="1">
      <c r="B7" s="139" t="s">
        <v>185</v>
      </c>
      <c r="C7" s="140"/>
      <c r="D7" s="140"/>
      <c r="E7" s="140"/>
      <c r="F7" s="140"/>
      <c r="G7" s="140"/>
      <c r="H7" s="140"/>
    </row>
    <row r="8" spans="3:7" ht="12.75">
      <c r="C8" s="17" t="s">
        <v>184</v>
      </c>
      <c r="D8" s="16"/>
      <c r="E8" s="17"/>
      <c r="F8" s="16"/>
      <c r="G8" s="16"/>
    </row>
    <row r="9" spans="1:9" ht="12.75">
      <c r="A9" s="141"/>
      <c r="B9" s="141"/>
      <c r="C9" s="141"/>
      <c r="D9" s="141"/>
      <c r="E9" s="141"/>
      <c r="F9" s="141"/>
      <c r="G9" s="141"/>
      <c r="H9" s="141"/>
      <c r="I9" s="141"/>
    </row>
    <row r="10" spans="1:9" ht="22.5">
      <c r="A10" s="1"/>
      <c r="B10" s="2" t="s">
        <v>0</v>
      </c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6</v>
      </c>
      <c r="I10" s="1"/>
    </row>
    <row r="11" spans="1:9" ht="45">
      <c r="A11" s="35"/>
      <c r="B11" s="36" t="s">
        <v>12</v>
      </c>
      <c r="C11" s="36"/>
      <c r="D11" s="36"/>
      <c r="E11" s="37" t="s">
        <v>13</v>
      </c>
      <c r="F11" s="38" t="s">
        <v>14</v>
      </c>
      <c r="G11" s="38" t="s">
        <v>15</v>
      </c>
      <c r="H11" s="38" t="s">
        <v>16</v>
      </c>
      <c r="I11" s="35"/>
    </row>
    <row r="12" spans="1:9" ht="33.75">
      <c r="A12" s="35"/>
      <c r="B12" s="39"/>
      <c r="C12" s="40" t="s">
        <v>17</v>
      </c>
      <c r="D12" s="41"/>
      <c r="E12" s="42" t="s">
        <v>18</v>
      </c>
      <c r="F12" s="43" t="s">
        <v>14</v>
      </c>
      <c r="G12" s="43" t="s">
        <v>15</v>
      </c>
      <c r="H12" s="43" t="s">
        <v>16</v>
      </c>
      <c r="I12" s="35"/>
    </row>
    <row r="13" spans="1:9" ht="67.5">
      <c r="A13" s="35"/>
      <c r="B13" s="44"/>
      <c r="C13" s="44"/>
      <c r="D13" s="40" t="s">
        <v>10</v>
      </c>
      <c r="E13" s="42" t="s">
        <v>11</v>
      </c>
      <c r="F13" s="43" t="s">
        <v>14</v>
      </c>
      <c r="G13" s="43" t="s">
        <v>15</v>
      </c>
      <c r="H13" s="43" t="s">
        <v>16</v>
      </c>
      <c r="I13" s="35"/>
    </row>
    <row r="14" spans="1:9" ht="20.25" customHeight="1">
      <c r="A14" s="35"/>
      <c r="B14" s="36" t="s">
        <v>19</v>
      </c>
      <c r="C14" s="36"/>
      <c r="D14" s="36"/>
      <c r="E14" s="37" t="s">
        <v>20</v>
      </c>
      <c r="F14" s="38" t="s">
        <v>21</v>
      </c>
      <c r="G14" s="38" t="s">
        <v>22</v>
      </c>
      <c r="H14" s="38" t="s">
        <v>23</v>
      </c>
      <c r="I14" s="35"/>
    </row>
    <row r="15" spans="1:9" ht="56.25">
      <c r="A15" s="35"/>
      <c r="B15" s="39"/>
      <c r="C15" s="40" t="s">
        <v>24</v>
      </c>
      <c r="D15" s="41"/>
      <c r="E15" s="42" t="s">
        <v>25</v>
      </c>
      <c r="F15" s="43" t="s">
        <v>26</v>
      </c>
      <c r="G15" s="43" t="s">
        <v>27</v>
      </c>
      <c r="H15" s="43" t="s">
        <v>28</v>
      </c>
      <c r="I15" s="35"/>
    </row>
    <row r="16" spans="1:9" ht="67.5">
      <c r="A16" s="35"/>
      <c r="B16" s="44"/>
      <c r="C16" s="44"/>
      <c r="D16" s="40" t="s">
        <v>10</v>
      </c>
      <c r="E16" s="42" t="s">
        <v>11</v>
      </c>
      <c r="F16" s="43" t="s">
        <v>26</v>
      </c>
      <c r="G16" s="43" t="s">
        <v>27</v>
      </c>
      <c r="H16" s="43" t="s">
        <v>28</v>
      </c>
      <c r="I16" s="35"/>
    </row>
    <row r="17" spans="1:9" ht="33.75">
      <c r="A17" s="35"/>
      <c r="B17" s="39"/>
      <c r="C17" s="40" t="s">
        <v>29</v>
      </c>
      <c r="D17" s="41"/>
      <c r="E17" s="42" t="s">
        <v>30</v>
      </c>
      <c r="F17" s="43" t="s">
        <v>31</v>
      </c>
      <c r="G17" s="43" t="s">
        <v>32</v>
      </c>
      <c r="H17" s="43" t="s">
        <v>33</v>
      </c>
      <c r="I17" s="35"/>
    </row>
    <row r="18" spans="1:9" ht="67.5">
      <c r="A18" s="35"/>
      <c r="B18" s="44"/>
      <c r="C18" s="44"/>
      <c r="D18" s="40" t="s">
        <v>10</v>
      </c>
      <c r="E18" s="42" t="s">
        <v>11</v>
      </c>
      <c r="F18" s="43" t="s">
        <v>31</v>
      </c>
      <c r="G18" s="43" t="s">
        <v>32</v>
      </c>
      <c r="H18" s="43" t="s">
        <v>33</v>
      </c>
      <c r="I18" s="35"/>
    </row>
    <row r="19" spans="1:9" ht="12.75">
      <c r="A19" s="35"/>
      <c r="B19" s="142"/>
      <c r="C19" s="142"/>
      <c r="D19" s="143"/>
      <c r="E19" s="143"/>
      <c r="F19" s="143"/>
      <c r="G19" s="143"/>
      <c r="H19" s="143"/>
      <c r="I19" s="143"/>
    </row>
    <row r="20" spans="1:9" ht="12.75">
      <c r="A20" s="35"/>
      <c r="B20" s="142"/>
      <c r="C20" s="142"/>
      <c r="D20" s="143"/>
      <c r="E20" s="143"/>
      <c r="F20" s="144">
        <v>1413900</v>
      </c>
      <c r="G20" s="144">
        <v>-44059</v>
      </c>
      <c r="H20" s="144" t="s">
        <v>70</v>
      </c>
      <c r="I20" s="35"/>
    </row>
    <row r="21" spans="1:9" ht="12.75">
      <c r="A21" s="143"/>
      <c r="B21" s="143"/>
      <c r="C21" s="143"/>
      <c r="D21" s="143"/>
      <c r="E21" s="143"/>
      <c r="F21" s="144"/>
      <c r="G21" s="144"/>
      <c r="H21" s="144"/>
      <c r="I21" s="35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6:7" ht="12.75">
      <c r="F25" s="18" t="s">
        <v>186</v>
      </c>
      <c r="G25" s="18"/>
    </row>
    <row r="26" spans="6:7" ht="12.75">
      <c r="F26" s="18"/>
      <c r="G26" s="18"/>
    </row>
    <row r="27" spans="6:7" ht="12.75">
      <c r="F27" s="18"/>
      <c r="G27" s="18"/>
    </row>
    <row r="28" spans="6:7" ht="12.75">
      <c r="F28" s="18" t="s">
        <v>187</v>
      </c>
      <c r="G28" s="18"/>
    </row>
  </sheetData>
  <mergeCells count="9">
    <mergeCell ref="B7:H7"/>
    <mergeCell ref="A9:I9"/>
    <mergeCell ref="B19:C20"/>
    <mergeCell ref="D19:I19"/>
    <mergeCell ref="D20:E20"/>
    <mergeCell ref="F20:F21"/>
    <mergeCell ref="G20:G21"/>
    <mergeCell ref="H20:H21"/>
    <mergeCell ref="A21:E21"/>
  </mergeCells>
  <printOptions/>
  <pageMargins left="0.75" right="0.47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7"/>
  <sheetViews>
    <sheetView workbookViewId="0" topLeftCell="A1">
      <selection activeCell="F1" sqref="F1:F4"/>
    </sheetView>
  </sheetViews>
  <sheetFormatPr defaultColWidth="9.140625" defaultRowHeight="12.75"/>
  <cols>
    <col min="1" max="1" width="2.00390625" style="0" customWidth="1"/>
    <col min="2" max="2" width="7.421875" style="12" customWidth="1"/>
    <col min="3" max="3" width="9.00390625" style="12" customWidth="1"/>
    <col min="4" max="4" width="9.140625" style="12" customWidth="1"/>
    <col min="5" max="5" width="22.28125" style="12" customWidth="1"/>
    <col min="6" max="6" width="12.8515625" style="12" customWidth="1"/>
    <col min="7" max="7" width="12.28125" style="12" customWidth="1"/>
    <col min="8" max="8" width="11.140625" style="12" customWidth="1"/>
  </cols>
  <sheetData>
    <row r="1" spans="2:8" ht="12.75">
      <c r="B1"/>
      <c r="C1"/>
      <c r="D1"/>
      <c r="E1"/>
      <c r="F1" s="18" t="s">
        <v>179</v>
      </c>
      <c r="G1"/>
      <c r="H1"/>
    </row>
    <row r="2" spans="2:8" ht="12.75">
      <c r="B2"/>
      <c r="C2"/>
      <c r="D2"/>
      <c r="E2"/>
      <c r="F2" s="18" t="s">
        <v>172</v>
      </c>
      <c r="G2"/>
      <c r="H2"/>
    </row>
    <row r="3" spans="2:8" ht="12.75">
      <c r="B3"/>
      <c r="C3"/>
      <c r="D3"/>
      <c r="E3"/>
      <c r="F3" s="18" t="s">
        <v>173</v>
      </c>
      <c r="G3"/>
      <c r="H3"/>
    </row>
    <row r="4" spans="2:8" ht="12.75">
      <c r="B4"/>
      <c r="C4"/>
      <c r="D4"/>
      <c r="E4"/>
      <c r="F4" s="18" t="s">
        <v>174</v>
      </c>
      <c r="G4"/>
      <c r="H4"/>
    </row>
    <row r="5" spans="2:8" ht="12.75">
      <c r="B5"/>
      <c r="C5"/>
      <c r="D5"/>
      <c r="E5"/>
      <c r="F5"/>
      <c r="G5"/>
      <c r="H5"/>
    </row>
    <row r="6" spans="2:8" ht="12.75">
      <c r="B6"/>
      <c r="C6"/>
      <c r="D6"/>
      <c r="E6"/>
      <c r="F6"/>
      <c r="G6"/>
      <c r="H6"/>
    </row>
    <row r="7" spans="2:8" ht="12.75">
      <c r="B7"/>
      <c r="C7"/>
      <c r="D7" s="18" t="s">
        <v>180</v>
      </c>
      <c r="E7"/>
      <c r="F7"/>
      <c r="G7"/>
      <c r="H7"/>
    </row>
    <row r="8" spans="2:15" ht="12.75">
      <c r="B8"/>
      <c r="C8" s="17" t="s">
        <v>181</v>
      </c>
      <c r="D8" s="16"/>
      <c r="E8" s="17"/>
      <c r="F8" s="16"/>
      <c r="G8" s="16"/>
      <c r="H8"/>
      <c r="I8" s="1"/>
      <c r="J8" s="1"/>
      <c r="K8" s="1"/>
      <c r="L8" s="1"/>
      <c r="M8" s="1"/>
      <c r="N8" s="1"/>
      <c r="O8" s="1"/>
    </row>
    <row r="9" spans="1:15" ht="12.75">
      <c r="A9" s="1"/>
      <c r="B9" s="148"/>
      <c r="C9" s="148"/>
      <c r="D9" s="148"/>
      <c r="E9" s="148"/>
      <c r="F9" s="148"/>
      <c r="G9" s="141"/>
      <c r="H9" s="141"/>
      <c r="I9" s="1"/>
      <c r="J9" s="1"/>
      <c r="K9" s="1"/>
      <c r="L9" s="1"/>
      <c r="M9" s="1"/>
      <c r="N9" s="1"/>
      <c r="O9" s="1"/>
    </row>
    <row r="10" spans="1:15" ht="25.5">
      <c r="A10" s="1"/>
      <c r="B10" s="13" t="s">
        <v>71</v>
      </c>
      <c r="C10" s="13" t="s">
        <v>72</v>
      </c>
      <c r="D10" s="13" t="s">
        <v>73</v>
      </c>
      <c r="E10" s="13" t="s">
        <v>74</v>
      </c>
      <c r="F10" s="13" t="s">
        <v>4</v>
      </c>
      <c r="G10" s="13" t="s">
        <v>5</v>
      </c>
      <c r="H10" s="13" t="s">
        <v>6</v>
      </c>
      <c r="I10" s="1"/>
      <c r="J10" s="1"/>
      <c r="K10" s="1"/>
      <c r="L10" s="1"/>
      <c r="M10" s="1"/>
      <c r="N10" s="1"/>
      <c r="O10" s="1"/>
    </row>
    <row r="11" spans="1:15" ht="12.75">
      <c r="A11" s="1"/>
      <c r="B11" s="3" t="s">
        <v>79</v>
      </c>
      <c r="C11" s="3"/>
      <c r="D11" s="3"/>
      <c r="E11" s="4" t="s">
        <v>80</v>
      </c>
      <c r="F11" s="5" t="s">
        <v>81</v>
      </c>
      <c r="G11" s="5" t="s">
        <v>82</v>
      </c>
      <c r="H11" s="5" t="s">
        <v>83</v>
      </c>
      <c r="I11" s="1"/>
      <c r="J11" s="1"/>
      <c r="K11" s="1"/>
      <c r="L11" s="1"/>
      <c r="M11" s="1"/>
      <c r="N11" s="1"/>
      <c r="O11" s="1"/>
    </row>
    <row r="12" spans="1:15" ht="22.5">
      <c r="A12" s="1"/>
      <c r="B12" s="6"/>
      <c r="C12" s="7" t="s">
        <v>84</v>
      </c>
      <c r="D12" s="8"/>
      <c r="E12" s="9" t="s">
        <v>85</v>
      </c>
      <c r="F12" s="10" t="s">
        <v>86</v>
      </c>
      <c r="G12" s="10" t="s">
        <v>82</v>
      </c>
      <c r="H12" s="10" t="s">
        <v>87</v>
      </c>
      <c r="I12" s="1"/>
      <c r="J12" s="1"/>
      <c r="K12" s="1"/>
      <c r="L12" s="1"/>
      <c r="M12" s="1"/>
      <c r="N12" s="1"/>
      <c r="O12" s="1"/>
    </row>
    <row r="13" spans="1:15" ht="22.5">
      <c r="A13" s="1"/>
      <c r="B13" s="11"/>
      <c r="C13" s="11"/>
      <c r="D13" s="7" t="s">
        <v>88</v>
      </c>
      <c r="E13" s="9" t="s">
        <v>89</v>
      </c>
      <c r="F13" s="10" t="s">
        <v>86</v>
      </c>
      <c r="G13" s="10" t="s">
        <v>82</v>
      </c>
      <c r="H13" s="10" t="s">
        <v>87</v>
      </c>
      <c r="I13" s="1"/>
      <c r="J13" s="1"/>
      <c r="K13" s="1"/>
      <c r="L13" s="1"/>
      <c r="M13" s="1"/>
      <c r="N13" s="1"/>
      <c r="O13" s="1"/>
    </row>
    <row r="14" spans="1:15" ht="12.75">
      <c r="A14" s="1"/>
      <c r="B14" s="3" t="s">
        <v>90</v>
      </c>
      <c r="C14" s="3"/>
      <c r="D14" s="3"/>
      <c r="E14" s="4" t="s">
        <v>91</v>
      </c>
      <c r="F14" s="5" t="s">
        <v>92</v>
      </c>
      <c r="G14" s="5" t="s">
        <v>9</v>
      </c>
      <c r="H14" s="5" t="s">
        <v>92</v>
      </c>
      <c r="I14" s="1"/>
      <c r="J14" s="1"/>
      <c r="K14" s="1"/>
      <c r="L14" s="1"/>
      <c r="M14" s="1"/>
      <c r="N14" s="1"/>
      <c r="O14" s="1"/>
    </row>
    <row r="15" spans="1:15" ht="15">
      <c r="A15" s="1"/>
      <c r="B15" s="6"/>
      <c r="C15" s="7" t="s">
        <v>93</v>
      </c>
      <c r="D15" s="8"/>
      <c r="E15" s="9" t="s">
        <v>94</v>
      </c>
      <c r="F15" s="10" t="s">
        <v>95</v>
      </c>
      <c r="G15" s="10" t="s">
        <v>9</v>
      </c>
      <c r="H15" s="10" t="s">
        <v>95</v>
      </c>
      <c r="I15" s="1"/>
      <c r="J15" s="1"/>
      <c r="K15" s="1"/>
      <c r="L15" s="1"/>
      <c r="M15" s="1"/>
      <c r="N15" s="1"/>
      <c r="O15" s="1"/>
    </row>
    <row r="16" spans="1:15" ht="22.5">
      <c r="A16" s="1"/>
      <c r="B16" s="11"/>
      <c r="C16" s="11"/>
      <c r="D16" s="7" t="s">
        <v>96</v>
      </c>
      <c r="E16" s="9" t="s">
        <v>37</v>
      </c>
      <c r="F16" s="10" t="s">
        <v>97</v>
      </c>
      <c r="G16" s="10" t="s">
        <v>98</v>
      </c>
      <c r="H16" s="10" t="s">
        <v>99</v>
      </c>
      <c r="I16" s="1"/>
      <c r="J16" s="1"/>
      <c r="K16" s="1"/>
      <c r="L16" s="1"/>
      <c r="M16" s="1"/>
      <c r="N16" s="1"/>
      <c r="O16" s="1"/>
    </row>
    <row r="17" spans="1:15" ht="12.75">
      <c r="A17" s="1"/>
      <c r="B17" s="11"/>
      <c r="C17" s="11"/>
      <c r="D17" s="7" t="s">
        <v>38</v>
      </c>
      <c r="E17" s="9" t="s">
        <v>39</v>
      </c>
      <c r="F17" s="10" t="s">
        <v>100</v>
      </c>
      <c r="G17" s="10" t="s">
        <v>101</v>
      </c>
      <c r="H17" s="10" t="s">
        <v>102</v>
      </c>
      <c r="I17" s="1"/>
      <c r="J17" s="1"/>
      <c r="K17" s="1"/>
      <c r="L17" s="1"/>
      <c r="M17" s="1"/>
      <c r="N17" s="1"/>
      <c r="O17" s="1"/>
    </row>
    <row r="18" spans="1:15" ht="12.75">
      <c r="A18" s="1"/>
      <c r="B18" s="3" t="s">
        <v>7</v>
      </c>
      <c r="C18" s="3"/>
      <c r="D18" s="3"/>
      <c r="E18" s="4" t="s">
        <v>8</v>
      </c>
      <c r="F18" s="5" t="s">
        <v>103</v>
      </c>
      <c r="G18" s="5" t="s">
        <v>9</v>
      </c>
      <c r="H18" s="5" t="s">
        <v>103</v>
      </c>
      <c r="I18" s="1"/>
      <c r="J18" s="1"/>
      <c r="K18" s="1"/>
      <c r="L18" s="1"/>
      <c r="M18" s="1"/>
      <c r="N18" s="1"/>
      <c r="O18" s="1"/>
    </row>
    <row r="19" spans="1:15" ht="22.5">
      <c r="A19" s="1"/>
      <c r="B19" s="6"/>
      <c r="C19" s="7" t="s">
        <v>104</v>
      </c>
      <c r="D19" s="8"/>
      <c r="E19" s="9" t="s">
        <v>105</v>
      </c>
      <c r="F19" s="10" t="s">
        <v>106</v>
      </c>
      <c r="G19" s="10" t="s">
        <v>9</v>
      </c>
      <c r="H19" s="10" t="s">
        <v>106</v>
      </c>
      <c r="I19" s="1"/>
      <c r="J19" s="1"/>
      <c r="K19" s="1"/>
      <c r="L19" s="1"/>
      <c r="M19" s="1"/>
      <c r="N19" s="1"/>
      <c r="O19" s="1"/>
    </row>
    <row r="20" spans="1:15" ht="33.75">
      <c r="A20" s="1"/>
      <c r="B20" s="11"/>
      <c r="C20" s="11"/>
      <c r="D20" s="7" t="s">
        <v>107</v>
      </c>
      <c r="E20" s="9" t="s">
        <v>108</v>
      </c>
      <c r="F20" s="10" t="s">
        <v>9</v>
      </c>
      <c r="G20" s="10" t="s">
        <v>40</v>
      </c>
      <c r="H20" s="10" t="s">
        <v>40</v>
      </c>
      <c r="I20" s="1"/>
      <c r="J20" s="1"/>
      <c r="K20" s="1"/>
      <c r="L20" s="1"/>
      <c r="M20" s="1"/>
      <c r="N20" s="1"/>
      <c r="O20" s="1"/>
    </row>
    <row r="21" spans="1:15" ht="12.75">
      <c r="A21" s="1"/>
      <c r="B21" s="11"/>
      <c r="C21" s="11"/>
      <c r="D21" s="7" t="s">
        <v>38</v>
      </c>
      <c r="E21" s="9" t="s">
        <v>39</v>
      </c>
      <c r="F21" s="10" t="s">
        <v>109</v>
      </c>
      <c r="G21" s="10" t="s">
        <v>110</v>
      </c>
      <c r="H21" s="10" t="s">
        <v>111</v>
      </c>
      <c r="I21" s="1"/>
      <c r="J21" s="1"/>
      <c r="K21" s="1"/>
      <c r="L21" s="1"/>
      <c r="M21" s="1"/>
      <c r="N21" s="1"/>
      <c r="O21" s="1"/>
    </row>
    <row r="22" spans="1:15" ht="56.25">
      <c r="A22" s="1"/>
      <c r="B22" s="3" t="s">
        <v>12</v>
      </c>
      <c r="C22" s="3"/>
      <c r="D22" s="3"/>
      <c r="E22" s="4" t="s">
        <v>13</v>
      </c>
      <c r="F22" s="5" t="s">
        <v>14</v>
      </c>
      <c r="G22" s="5" t="s">
        <v>15</v>
      </c>
      <c r="H22" s="5" t="s">
        <v>16</v>
      </c>
      <c r="I22" s="1"/>
      <c r="J22" s="1"/>
      <c r="K22" s="1"/>
      <c r="L22" s="1"/>
      <c r="M22" s="1"/>
      <c r="N22" s="1"/>
      <c r="O22" s="1"/>
    </row>
    <row r="23" spans="1:15" ht="33.75">
      <c r="A23" s="1"/>
      <c r="B23" s="6"/>
      <c r="C23" s="7" t="s">
        <v>17</v>
      </c>
      <c r="D23" s="8"/>
      <c r="E23" s="9" t="s">
        <v>18</v>
      </c>
      <c r="F23" s="10" t="s">
        <v>14</v>
      </c>
      <c r="G23" s="10" t="s">
        <v>15</v>
      </c>
      <c r="H23" s="10" t="s">
        <v>16</v>
      </c>
      <c r="I23" s="1"/>
      <c r="J23" s="1"/>
      <c r="K23" s="1"/>
      <c r="L23" s="1"/>
      <c r="M23" s="1"/>
      <c r="N23" s="1"/>
      <c r="O23" s="1"/>
    </row>
    <row r="24" spans="1:15" ht="12.75">
      <c r="A24" s="1"/>
      <c r="B24" s="11"/>
      <c r="C24" s="11"/>
      <c r="D24" s="7" t="s">
        <v>38</v>
      </c>
      <c r="E24" s="9" t="s">
        <v>39</v>
      </c>
      <c r="F24" s="10" t="s">
        <v>41</v>
      </c>
      <c r="G24" s="10" t="s">
        <v>15</v>
      </c>
      <c r="H24" s="10" t="s">
        <v>42</v>
      </c>
      <c r="I24" s="1"/>
      <c r="J24" s="1"/>
      <c r="K24" s="1"/>
      <c r="L24" s="1"/>
      <c r="M24" s="1"/>
      <c r="N24" s="1"/>
      <c r="O24" s="1"/>
    </row>
    <row r="25" spans="1:15" ht="33.75">
      <c r="A25" s="1"/>
      <c r="B25" s="3" t="s">
        <v>112</v>
      </c>
      <c r="C25" s="3"/>
      <c r="D25" s="3"/>
      <c r="E25" s="4" t="s">
        <v>113</v>
      </c>
      <c r="F25" s="5" t="s">
        <v>114</v>
      </c>
      <c r="G25" s="5" t="s">
        <v>9</v>
      </c>
      <c r="H25" s="5" t="s">
        <v>114</v>
      </c>
      <c r="I25" s="1"/>
      <c r="J25" s="1"/>
      <c r="K25" s="1"/>
      <c r="L25" s="1"/>
      <c r="M25" s="1"/>
      <c r="N25" s="1"/>
      <c r="O25" s="1"/>
    </row>
    <row r="26" spans="1:15" ht="15">
      <c r="A26" s="1"/>
      <c r="B26" s="6"/>
      <c r="C26" s="7" t="s">
        <v>115</v>
      </c>
      <c r="D26" s="8"/>
      <c r="E26" s="9" t="s">
        <v>116</v>
      </c>
      <c r="F26" s="10" t="s">
        <v>117</v>
      </c>
      <c r="G26" s="10" t="s">
        <v>9</v>
      </c>
      <c r="H26" s="10" t="s">
        <v>117</v>
      </c>
      <c r="I26" s="1"/>
      <c r="J26" s="1"/>
      <c r="K26" s="1"/>
      <c r="L26" s="1"/>
      <c r="M26" s="1"/>
      <c r="N26" s="1"/>
      <c r="O26" s="1"/>
    </row>
    <row r="27" spans="1:15" ht="22.5">
      <c r="A27" s="1"/>
      <c r="B27" s="11"/>
      <c r="C27" s="11"/>
      <c r="D27" s="7" t="s">
        <v>36</v>
      </c>
      <c r="E27" s="9" t="s">
        <v>37</v>
      </c>
      <c r="F27" s="10" t="s">
        <v>118</v>
      </c>
      <c r="G27" s="10" t="s">
        <v>119</v>
      </c>
      <c r="H27" s="10" t="s">
        <v>120</v>
      </c>
      <c r="I27" s="1"/>
      <c r="J27" s="1"/>
      <c r="K27" s="1"/>
      <c r="L27" s="1"/>
      <c r="M27" s="1"/>
      <c r="N27" s="1"/>
      <c r="O27" s="1"/>
    </row>
    <row r="28" spans="1:15" ht="22.5">
      <c r="A28" s="1"/>
      <c r="B28" s="11"/>
      <c r="C28" s="11"/>
      <c r="D28" s="7" t="s">
        <v>121</v>
      </c>
      <c r="E28" s="9" t="s">
        <v>89</v>
      </c>
      <c r="F28" s="10" t="s">
        <v>9</v>
      </c>
      <c r="G28" s="10" t="s">
        <v>122</v>
      </c>
      <c r="H28" s="10" t="s">
        <v>122</v>
      </c>
      <c r="I28" s="1"/>
      <c r="J28" s="1"/>
      <c r="K28" s="1"/>
      <c r="L28" s="1"/>
      <c r="M28" s="1"/>
      <c r="N28" s="1"/>
      <c r="O28" s="1"/>
    </row>
    <row r="29" spans="1:15" ht="90">
      <c r="A29" s="1"/>
      <c r="B29" s="3" t="s">
        <v>123</v>
      </c>
      <c r="C29" s="3"/>
      <c r="D29" s="3"/>
      <c r="E29" s="4" t="s">
        <v>124</v>
      </c>
      <c r="F29" s="5" t="s">
        <v>125</v>
      </c>
      <c r="G29" s="5" t="s">
        <v>110</v>
      </c>
      <c r="H29" s="5" t="s">
        <v>126</v>
      </c>
      <c r="I29" s="1"/>
      <c r="J29" s="1"/>
      <c r="K29" s="1"/>
      <c r="L29" s="1"/>
      <c r="M29" s="1"/>
      <c r="N29" s="1"/>
      <c r="O29" s="1"/>
    </row>
    <row r="30" spans="1:15" ht="33.75">
      <c r="A30" s="1"/>
      <c r="B30" s="6"/>
      <c r="C30" s="7" t="s">
        <v>127</v>
      </c>
      <c r="D30" s="8"/>
      <c r="E30" s="9" t="s">
        <v>128</v>
      </c>
      <c r="F30" s="10" t="s">
        <v>125</v>
      </c>
      <c r="G30" s="10" t="s">
        <v>110</v>
      </c>
      <c r="H30" s="10" t="s">
        <v>126</v>
      </c>
      <c r="I30" s="1"/>
      <c r="J30" s="1"/>
      <c r="K30" s="1"/>
      <c r="L30" s="1"/>
      <c r="M30" s="1"/>
      <c r="N30" s="1"/>
      <c r="O30" s="1"/>
    </row>
    <row r="31" spans="1:15" ht="12.75">
      <c r="A31" s="1"/>
      <c r="B31" s="31"/>
      <c r="C31" s="31"/>
      <c r="D31" s="7" t="s">
        <v>38</v>
      </c>
      <c r="E31" s="9" t="s">
        <v>39</v>
      </c>
      <c r="F31" s="10" t="s">
        <v>129</v>
      </c>
      <c r="G31" s="10" t="s">
        <v>110</v>
      </c>
      <c r="H31" s="10" t="s">
        <v>130</v>
      </c>
      <c r="I31" s="1"/>
      <c r="J31" s="1"/>
      <c r="K31" s="1"/>
      <c r="L31" s="1"/>
      <c r="M31" s="1"/>
      <c r="N31" s="1"/>
      <c r="O31" s="1"/>
    </row>
    <row r="32" spans="1:15" ht="21" customHeight="1">
      <c r="A32" s="1"/>
      <c r="B32" s="30"/>
      <c r="C32" s="30"/>
      <c r="D32" s="27"/>
      <c r="E32" s="28"/>
      <c r="F32" s="29"/>
      <c r="G32" s="29"/>
      <c r="H32" s="29"/>
      <c r="I32" s="1"/>
      <c r="J32" s="1"/>
      <c r="K32" s="1"/>
      <c r="L32" s="1"/>
      <c r="M32" s="1"/>
      <c r="N32" s="1"/>
      <c r="O32" s="1"/>
    </row>
    <row r="33" spans="1:15" ht="22.5">
      <c r="A33" s="1"/>
      <c r="B33" s="32" t="s">
        <v>131</v>
      </c>
      <c r="C33" s="32"/>
      <c r="D33" s="32"/>
      <c r="E33" s="33" t="s">
        <v>132</v>
      </c>
      <c r="F33" s="34" t="s">
        <v>133</v>
      </c>
      <c r="G33" s="34" t="s">
        <v>40</v>
      </c>
      <c r="H33" s="34" t="s">
        <v>134</v>
      </c>
      <c r="I33" s="1"/>
      <c r="J33" s="1"/>
      <c r="K33" s="1"/>
      <c r="L33" s="1"/>
      <c r="M33" s="1"/>
      <c r="N33" s="1"/>
      <c r="O33" s="1"/>
    </row>
    <row r="34" spans="1:15" ht="45">
      <c r="A34" s="1"/>
      <c r="B34" s="6"/>
      <c r="C34" s="7" t="s">
        <v>135</v>
      </c>
      <c r="D34" s="8"/>
      <c r="E34" s="9" t="s">
        <v>136</v>
      </c>
      <c r="F34" s="10" t="s">
        <v>133</v>
      </c>
      <c r="G34" s="10" t="s">
        <v>40</v>
      </c>
      <c r="H34" s="10" t="s">
        <v>134</v>
      </c>
      <c r="I34" s="1"/>
      <c r="J34" s="1"/>
      <c r="K34" s="1"/>
      <c r="L34" s="1"/>
      <c r="M34" s="1"/>
      <c r="N34" s="1"/>
      <c r="O34" s="1"/>
    </row>
    <row r="35" spans="1:15" ht="78.75">
      <c r="A35" s="1"/>
      <c r="B35" s="11"/>
      <c r="C35" s="11"/>
      <c r="D35" s="7" t="s">
        <v>137</v>
      </c>
      <c r="E35" s="9" t="s">
        <v>138</v>
      </c>
      <c r="F35" s="10" t="s">
        <v>133</v>
      </c>
      <c r="G35" s="10" t="s">
        <v>40</v>
      </c>
      <c r="H35" s="10" t="s">
        <v>134</v>
      </c>
      <c r="I35" s="1"/>
      <c r="J35" s="1"/>
      <c r="K35" s="1"/>
      <c r="L35" s="1"/>
      <c r="M35" s="1"/>
      <c r="N35" s="1"/>
      <c r="O35" s="1"/>
    </row>
    <row r="36" spans="1:15" ht="12.75">
      <c r="A36" s="1"/>
      <c r="B36" s="3" t="s">
        <v>139</v>
      </c>
      <c r="C36" s="3"/>
      <c r="D36" s="3"/>
      <c r="E36" s="4" t="s">
        <v>140</v>
      </c>
      <c r="F36" s="5" t="s">
        <v>141</v>
      </c>
      <c r="G36" s="5" t="s">
        <v>142</v>
      </c>
      <c r="H36" s="5" t="s">
        <v>143</v>
      </c>
      <c r="I36" s="1"/>
      <c r="J36" s="1"/>
      <c r="K36" s="1"/>
      <c r="L36" s="1"/>
      <c r="M36" s="1"/>
      <c r="N36" s="1"/>
      <c r="O36" s="1"/>
    </row>
    <row r="37" spans="1:15" ht="15">
      <c r="A37" s="1"/>
      <c r="B37" s="6"/>
      <c r="C37" s="7" t="s">
        <v>144</v>
      </c>
      <c r="D37" s="8"/>
      <c r="E37" s="9" t="s">
        <v>145</v>
      </c>
      <c r="F37" s="10" t="s">
        <v>146</v>
      </c>
      <c r="G37" s="10" t="s">
        <v>142</v>
      </c>
      <c r="H37" s="10" t="s">
        <v>147</v>
      </c>
      <c r="I37" s="1"/>
      <c r="J37" s="1"/>
      <c r="K37" s="1"/>
      <c r="L37" s="1"/>
      <c r="M37" s="1"/>
      <c r="N37" s="1"/>
      <c r="O37" s="1"/>
    </row>
    <row r="38" spans="1:15" ht="22.5">
      <c r="A38" s="1"/>
      <c r="B38" s="11"/>
      <c r="C38" s="11"/>
      <c r="D38" s="7" t="s">
        <v>148</v>
      </c>
      <c r="E38" s="9" t="s">
        <v>149</v>
      </c>
      <c r="F38" s="10" t="s">
        <v>150</v>
      </c>
      <c r="G38" s="10" t="s">
        <v>151</v>
      </c>
      <c r="H38" s="10" t="s">
        <v>152</v>
      </c>
      <c r="I38" s="1"/>
      <c r="J38" s="1"/>
      <c r="K38" s="1"/>
      <c r="L38" s="1"/>
      <c r="M38" s="1"/>
      <c r="N38" s="1"/>
      <c r="O38" s="1"/>
    </row>
    <row r="39" spans="1:15" ht="22.5">
      <c r="A39" s="1"/>
      <c r="B39" s="11"/>
      <c r="C39" s="11"/>
      <c r="D39" s="7" t="s">
        <v>34</v>
      </c>
      <c r="E39" s="9" t="s">
        <v>35</v>
      </c>
      <c r="F39" s="10" t="s">
        <v>153</v>
      </c>
      <c r="G39" s="10" t="s">
        <v>154</v>
      </c>
      <c r="H39" s="10" t="s">
        <v>155</v>
      </c>
      <c r="I39" s="1"/>
      <c r="J39" s="1"/>
      <c r="K39" s="1"/>
      <c r="L39" s="1"/>
      <c r="M39" s="1"/>
      <c r="N39" s="1"/>
      <c r="O39" s="1"/>
    </row>
    <row r="40" spans="1:15" ht="12.75">
      <c r="A40" s="1"/>
      <c r="B40" s="11"/>
      <c r="C40" s="11"/>
      <c r="D40" s="7" t="s">
        <v>156</v>
      </c>
      <c r="E40" s="9" t="s">
        <v>157</v>
      </c>
      <c r="F40" s="10" t="s">
        <v>158</v>
      </c>
      <c r="G40" s="10" t="s">
        <v>159</v>
      </c>
      <c r="H40" s="10" t="s">
        <v>160</v>
      </c>
      <c r="I40" s="1"/>
      <c r="J40" s="1"/>
      <c r="K40" s="1"/>
      <c r="L40" s="1"/>
      <c r="M40" s="1"/>
      <c r="N40" s="1"/>
      <c r="O40" s="1"/>
    </row>
    <row r="41" spans="1:15" ht="12.75">
      <c r="A41" s="1"/>
      <c r="B41" s="3" t="s">
        <v>19</v>
      </c>
      <c r="C41" s="3"/>
      <c r="D41" s="3"/>
      <c r="E41" s="4" t="s">
        <v>20</v>
      </c>
      <c r="F41" s="5" t="s">
        <v>161</v>
      </c>
      <c r="G41" s="5" t="s">
        <v>162</v>
      </c>
      <c r="H41" s="5" t="s">
        <v>163</v>
      </c>
      <c r="I41" s="1"/>
      <c r="J41" s="1"/>
      <c r="K41" s="1"/>
      <c r="L41" s="1"/>
      <c r="M41" s="1"/>
      <c r="N41" s="1"/>
      <c r="O41" s="1"/>
    </row>
    <row r="42" spans="1:15" ht="56.25">
      <c r="A42" s="1"/>
      <c r="B42" s="6"/>
      <c r="C42" s="7" t="s">
        <v>24</v>
      </c>
      <c r="D42" s="8"/>
      <c r="E42" s="9" t="s">
        <v>25</v>
      </c>
      <c r="F42" s="10" t="s">
        <v>26</v>
      </c>
      <c r="G42" s="10" t="s">
        <v>27</v>
      </c>
      <c r="H42" s="10" t="s">
        <v>28</v>
      </c>
      <c r="I42" s="1"/>
      <c r="J42" s="1"/>
      <c r="K42" s="1"/>
      <c r="L42" s="1"/>
      <c r="M42" s="1"/>
      <c r="N42" s="1"/>
      <c r="O42" s="1"/>
    </row>
    <row r="43" spans="1:15" ht="12.75">
      <c r="A43" s="1"/>
      <c r="B43" s="11"/>
      <c r="C43" s="11"/>
      <c r="D43" s="7" t="s">
        <v>45</v>
      </c>
      <c r="E43" s="9" t="s">
        <v>46</v>
      </c>
      <c r="F43" s="10" t="s">
        <v>47</v>
      </c>
      <c r="G43" s="10" t="s">
        <v>48</v>
      </c>
      <c r="H43" s="10" t="s">
        <v>49</v>
      </c>
      <c r="I43" s="1"/>
      <c r="J43" s="1"/>
      <c r="K43" s="1"/>
      <c r="L43" s="1"/>
      <c r="M43" s="1"/>
      <c r="N43" s="1"/>
      <c r="O43" s="1"/>
    </row>
    <row r="44" spans="1:15" ht="22.5">
      <c r="A44" s="1"/>
      <c r="B44" s="11"/>
      <c r="C44" s="11"/>
      <c r="D44" s="7" t="s">
        <v>34</v>
      </c>
      <c r="E44" s="9" t="s">
        <v>35</v>
      </c>
      <c r="F44" s="10" t="s">
        <v>50</v>
      </c>
      <c r="G44" s="10" t="s">
        <v>51</v>
      </c>
      <c r="H44" s="10" t="s">
        <v>52</v>
      </c>
      <c r="I44" s="1"/>
      <c r="J44" s="1"/>
      <c r="K44" s="1"/>
      <c r="L44" s="1"/>
      <c r="M44" s="1"/>
      <c r="N44" s="1"/>
      <c r="O44" s="1"/>
    </row>
    <row r="45" spans="1:15" ht="22.5">
      <c r="A45" s="1"/>
      <c r="B45" s="11"/>
      <c r="C45" s="11"/>
      <c r="D45" s="7" t="s">
        <v>36</v>
      </c>
      <c r="E45" s="9" t="s">
        <v>37</v>
      </c>
      <c r="F45" s="10" t="s">
        <v>53</v>
      </c>
      <c r="G45" s="10" t="s">
        <v>54</v>
      </c>
      <c r="H45" s="10" t="s">
        <v>40</v>
      </c>
      <c r="I45" s="1"/>
      <c r="J45" s="1"/>
      <c r="K45" s="1"/>
      <c r="L45" s="1"/>
      <c r="M45" s="1"/>
      <c r="N45" s="1"/>
      <c r="O45" s="1"/>
    </row>
    <row r="46" spans="1:15" ht="12.75">
      <c r="A46" s="1"/>
      <c r="B46" s="11"/>
      <c r="C46" s="11"/>
      <c r="D46" s="7" t="s">
        <v>38</v>
      </c>
      <c r="E46" s="9" t="s">
        <v>39</v>
      </c>
      <c r="F46" s="10" t="s">
        <v>58</v>
      </c>
      <c r="G46" s="10" t="s">
        <v>59</v>
      </c>
      <c r="H46" s="10" t="s">
        <v>60</v>
      </c>
      <c r="I46" s="1"/>
      <c r="J46" s="1"/>
      <c r="K46" s="1"/>
      <c r="L46" s="1"/>
      <c r="M46" s="1"/>
      <c r="N46" s="1"/>
      <c r="O46" s="1"/>
    </row>
    <row r="47" spans="1:15" ht="33.75">
      <c r="A47" s="1"/>
      <c r="B47" s="11"/>
      <c r="C47" s="11"/>
      <c r="D47" s="7" t="s">
        <v>61</v>
      </c>
      <c r="E47" s="9" t="s">
        <v>62</v>
      </c>
      <c r="F47" s="10" t="s">
        <v>57</v>
      </c>
      <c r="G47" s="10" t="s">
        <v>63</v>
      </c>
      <c r="H47" s="10" t="s">
        <v>64</v>
      </c>
      <c r="I47" s="1"/>
      <c r="J47" s="1"/>
      <c r="K47" s="1"/>
      <c r="L47" s="1"/>
      <c r="M47" s="1"/>
      <c r="N47" s="1"/>
      <c r="O47" s="1"/>
    </row>
    <row r="48" spans="1:15" ht="45">
      <c r="A48" s="1"/>
      <c r="B48" s="11"/>
      <c r="C48" s="11"/>
      <c r="D48" s="7" t="s">
        <v>43</v>
      </c>
      <c r="E48" s="9" t="s">
        <v>44</v>
      </c>
      <c r="F48" s="10" t="s">
        <v>65</v>
      </c>
      <c r="G48" s="10" t="s">
        <v>66</v>
      </c>
      <c r="H48" s="10" t="s">
        <v>67</v>
      </c>
      <c r="I48" s="1"/>
      <c r="J48" s="1"/>
      <c r="K48" s="1"/>
      <c r="L48" s="1"/>
      <c r="M48" s="1"/>
      <c r="N48" s="1"/>
      <c r="O48" s="1"/>
    </row>
    <row r="49" spans="1:15" ht="33.75">
      <c r="A49" s="1"/>
      <c r="B49" s="11"/>
      <c r="C49" s="11"/>
      <c r="D49" s="7" t="s">
        <v>68</v>
      </c>
      <c r="E49" s="9" t="s">
        <v>69</v>
      </c>
      <c r="F49" s="10" t="s">
        <v>67</v>
      </c>
      <c r="G49" s="10" t="s">
        <v>57</v>
      </c>
      <c r="H49" s="10" t="s">
        <v>65</v>
      </c>
      <c r="I49" s="1"/>
      <c r="J49" s="1"/>
      <c r="K49" s="1"/>
      <c r="L49" s="1"/>
      <c r="M49" s="1"/>
      <c r="N49" s="1"/>
      <c r="O49" s="1"/>
    </row>
    <row r="50" spans="1:15" ht="33.75">
      <c r="A50" s="1"/>
      <c r="B50" s="6"/>
      <c r="C50" s="7" t="s">
        <v>29</v>
      </c>
      <c r="D50" s="8"/>
      <c r="E50" s="9" t="s">
        <v>30</v>
      </c>
      <c r="F50" s="10" t="s">
        <v>164</v>
      </c>
      <c r="G50" s="10" t="s">
        <v>165</v>
      </c>
      <c r="H50" s="10" t="s">
        <v>166</v>
      </c>
      <c r="I50" s="1"/>
      <c r="J50" s="1"/>
      <c r="K50" s="1"/>
      <c r="L50" s="1"/>
      <c r="M50" s="1"/>
      <c r="N50" s="1"/>
      <c r="O50" s="1"/>
    </row>
    <row r="51" spans="1:15" ht="12.75">
      <c r="A51" s="1"/>
      <c r="B51" s="11"/>
      <c r="C51" s="11"/>
      <c r="D51" s="7" t="s">
        <v>45</v>
      </c>
      <c r="E51" s="9" t="s">
        <v>46</v>
      </c>
      <c r="F51" s="10" t="s">
        <v>164</v>
      </c>
      <c r="G51" s="10" t="s">
        <v>165</v>
      </c>
      <c r="H51" s="10" t="s">
        <v>166</v>
      </c>
      <c r="I51" s="1"/>
      <c r="J51" s="1"/>
      <c r="K51" s="1"/>
      <c r="L51" s="1"/>
      <c r="M51" s="1"/>
      <c r="N51" s="1"/>
      <c r="O51" s="1"/>
    </row>
    <row r="52" spans="1:15" ht="15">
      <c r="A52" s="1"/>
      <c r="B52" s="145"/>
      <c r="C52" s="145"/>
      <c r="D52" s="145"/>
      <c r="E52" s="141"/>
      <c r="F52" s="141"/>
      <c r="G52" s="141"/>
      <c r="H52" s="141"/>
      <c r="I52" s="1"/>
      <c r="J52" s="1"/>
      <c r="K52" s="1"/>
      <c r="L52" s="1"/>
      <c r="M52" s="1"/>
      <c r="N52" s="1"/>
      <c r="O52" s="1"/>
    </row>
    <row r="53" spans="1:15" ht="12.75">
      <c r="A53" s="146" t="s">
        <v>182</v>
      </c>
      <c r="B53" s="147"/>
      <c r="C53" s="147"/>
      <c r="D53" s="147"/>
      <c r="E53" s="147"/>
      <c r="F53" s="26" t="s">
        <v>167</v>
      </c>
      <c r="G53" s="26" t="s">
        <v>168</v>
      </c>
      <c r="H53" s="26" t="s">
        <v>169</v>
      </c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8" t="s">
        <v>177</v>
      </c>
      <c r="G56" s="18"/>
      <c r="H56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8"/>
      <c r="G57" s="18"/>
      <c r="H57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8"/>
      <c r="G58" s="18"/>
      <c r="H58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8" t="s">
        <v>178</v>
      </c>
      <c r="G59" s="18"/>
      <c r="H59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</sheetData>
  <mergeCells count="5">
    <mergeCell ref="B52:D52"/>
    <mergeCell ref="E52:H52"/>
    <mergeCell ref="A53:E53"/>
    <mergeCell ref="B9:F9"/>
    <mergeCell ref="G9:H9"/>
  </mergeCells>
  <printOptions/>
  <pageMargins left="0.75" right="0.4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22">
      <selection activeCell="B48" sqref="B48:E50"/>
    </sheetView>
  </sheetViews>
  <sheetFormatPr defaultColWidth="9.140625" defaultRowHeight="12.75"/>
  <cols>
    <col min="1" max="1" width="8.57421875" style="0" customWidth="1"/>
    <col min="2" max="2" width="48.7109375" style="0" customWidth="1"/>
    <col min="3" max="3" width="9.8515625" style="0" customWidth="1"/>
  </cols>
  <sheetData>
    <row r="1" ht="12.75">
      <c r="B1" t="s">
        <v>223</v>
      </c>
    </row>
    <row r="2" ht="12.75">
      <c r="B2" t="s">
        <v>224</v>
      </c>
    </row>
    <row r="3" ht="12.75">
      <c r="B3" t="s">
        <v>190</v>
      </c>
    </row>
    <row r="4" ht="12.75">
      <c r="B4" t="s">
        <v>225</v>
      </c>
    </row>
    <row r="7" ht="12.75">
      <c r="B7" s="45" t="s">
        <v>222</v>
      </c>
    </row>
    <row r="8" ht="12.75">
      <c r="A8" s="16" t="s">
        <v>221</v>
      </c>
    </row>
    <row r="10" spans="1:5" ht="24">
      <c r="A10" s="46" t="s">
        <v>72</v>
      </c>
      <c r="B10" s="46" t="s">
        <v>219</v>
      </c>
      <c r="C10" s="46" t="s">
        <v>191</v>
      </c>
      <c r="D10" s="51" t="s">
        <v>5</v>
      </c>
      <c r="E10" s="51" t="s">
        <v>226</v>
      </c>
    </row>
    <row r="11" spans="1:5" ht="12.75">
      <c r="A11" s="47" t="s">
        <v>84</v>
      </c>
      <c r="B11" s="48" t="s">
        <v>85</v>
      </c>
      <c r="C11" s="49">
        <v>1100000</v>
      </c>
      <c r="D11" s="49">
        <f>D12</f>
        <v>529000</v>
      </c>
      <c r="E11" s="49">
        <f>C11+D11</f>
        <v>1629000</v>
      </c>
    </row>
    <row r="12" spans="1:5" ht="36">
      <c r="A12" s="50"/>
      <c r="B12" s="48" t="s">
        <v>192</v>
      </c>
      <c r="C12" s="49">
        <v>1000000</v>
      </c>
      <c r="D12" s="49">
        <v>529000</v>
      </c>
      <c r="E12" s="49">
        <f aca="true" t="shared" si="0" ref="E12:E43">C12+D12</f>
        <v>1529000</v>
      </c>
    </row>
    <row r="13" spans="1:5" ht="12.75">
      <c r="A13" s="50"/>
      <c r="B13" s="48" t="s">
        <v>193</v>
      </c>
      <c r="C13" s="49">
        <v>100000</v>
      </c>
      <c r="D13" s="50"/>
      <c r="E13" s="49">
        <f t="shared" si="0"/>
        <v>100000</v>
      </c>
    </row>
    <row r="14" spans="1:5" ht="12.75">
      <c r="A14" s="50">
        <v>60014</v>
      </c>
      <c r="B14" s="48" t="s">
        <v>194</v>
      </c>
      <c r="C14" s="49">
        <v>150000</v>
      </c>
      <c r="D14" s="50"/>
      <c r="E14" s="49">
        <f t="shared" si="0"/>
        <v>150000</v>
      </c>
    </row>
    <row r="15" spans="1:5" ht="12.75">
      <c r="A15" s="50"/>
      <c r="B15" s="48" t="s">
        <v>195</v>
      </c>
      <c r="C15" s="49">
        <v>150000</v>
      </c>
      <c r="D15" s="50"/>
      <c r="E15" s="49">
        <f t="shared" si="0"/>
        <v>150000</v>
      </c>
    </row>
    <row r="16" spans="1:5" ht="12.75">
      <c r="A16" s="50">
        <v>60016</v>
      </c>
      <c r="B16" s="48" t="s">
        <v>94</v>
      </c>
      <c r="C16" s="49">
        <v>4215500</v>
      </c>
      <c r="D16" s="50"/>
      <c r="E16" s="49">
        <f t="shared" si="0"/>
        <v>4215500</v>
      </c>
    </row>
    <row r="17" spans="1:5" ht="24">
      <c r="A17" s="50"/>
      <c r="B17" s="48" t="s">
        <v>196</v>
      </c>
      <c r="C17" s="49">
        <v>2712500</v>
      </c>
      <c r="D17" s="50"/>
      <c r="E17" s="49">
        <f t="shared" si="0"/>
        <v>2712500</v>
      </c>
    </row>
    <row r="18" spans="1:5" ht="12.75">
      <c r="A18" s="50"/>
      <c r="B18" s="48" t="s">
        <v>197</v>
      </c>
      <c r="C18" s="49">
        <v>375000</v>
      </c>
      <c r="D18" s="50"/>
      <c r="E18" s="49">
        <f t="shared" si="0"/>
        <v>375000</v>
      </c>
    </row>
    <row r="19" spans="1:5" ht="12.75">
      <c r="A19" s="50"/>
      <c r="B19" s="48" t="s">
        <v>198</v>
      </c>
      <c r="C19" s="49">
        <v>1023000</v>
      </c>
      <c r="D19" s="50"/>
      <c r="E19" s="49">
        <f t="shared" si="0"/>
        <v>1023000</v>
      </c>
    </row>
    <row r="20" spans="1:5" ht="12.75">
      <c r="A20" s="50"/>
      <c r="B20" s="48" t="s">
        <v>199</v>
      </c>
      <c r="C20" s="49">
        <v>65000</v>
      </c>
      <c r="D20" s="50"/>
      <c r="E20" s="49">
        <f t="shared" si="0"/>
        <v>65000</v>
      </c>
    </row>
    <row r="21" spans="1:5" ht="12.75">
      <c r="A21" s="50"/>
      <c r="B21" s="48" t="s">
        <v>200</v>
      </c>
      <c r="C21" s="49">
        <v>40000</v>
      </c>
      <c r="D21" s="50"/>
      <c r="E21" s="49">
        <f t="shared" si="0"/>
        <v>40000</v>
      </c>
    </row>
    <row r="22" spans="1:5" ht="12.75">
      <c r="A22" s="50" t="s">
        <v>220</v>
      </c>
      <c r="B22" s="48" t="s">
        <v>94</v>
      </c>
      <c r="C22" s="49">
        <v>20000</v>
      </c>
      <c r="D22" s="50"/>
      <c r="E22" s="49">
        <f t="shared" si="0"/>
        <v>20000</v>
      </c>
    </row>
    <row r="23" spans="1:5" ht="12.75">
      <c r="A23" s="50"/>
      <c r="B23" s="48" t="s">
        <v>201</v>
      </c>
      <c r="C23" s="49">
        <v>20000</v>
      </c>
      <c r="D23" s="50"/>
      <c r="E23" s="49">
        <f t="shared" si="0"/>
        <v>20000</v>
      </c>
    </row>
    <row r="24" spans="1:5" ht="12.75">
      <c r="A24" s="50">
        <v>75023</v>
      </c>
      <c r="B24" s="48" t="s">
        <v>202</v>
      </c>
      <c r="C24" s="49">
        <v>73000</v>
      </c>
      <c r="D24" s="50"/>
      <c r="E24" s="49">
        <f t="shared" si="0"/>
        <v>73000</v>
      </c>
    </row>
    <row r="25" spans="1:5" ht="12.75">
      <c r="A25" s="50"/>
      <c r="B25" s="48" t="s">
        <v>203</v>
      </c>
      <c r="C25" s="49">
        <v>50000</v>
      </c>
      <c r="D25" s="50"/>
      <c r="E25" s="49">
        <f t="shared" si="0"/>
        <v>50000</v>
      </c>
    </row>
    <row r="26" spans="1:7" ht="12.75">
      <c r="A26" s="50"/>
      <c r="B26" s="48" t="s">
        <v>204</v>
      </c>
      <c r="C26" s="49">
        <v>23000</v>
      </c>
      <c r="D26" s="50"/>
      <c r="E26" s="49">
        <f t="shared" si="0"/>
        <v>23000</v>
      </c>
      <c r="F26" s="18"/>
      <c r="G26" s="18"/>
    </row>
    <row r="27" spans="1:7" ht="12.75">
      <c r="A27" s="50">
        <v>75412</v>
      </c>
      <c r="B27" s="48" t="s">
        <v>116</v>
      </c>
      <c r="C27" s="49"/>
      <c r="D27" s="50">
        <v>910</v>
      </c>
      <c r="E27" s="49">
        <v>910</v>
      </c>
      <c r="F27" s="18"/>
      <c r="G27" s="18"/>
    </row>
    <row r="28" spans="1:7" ht="12.75">
      <c r="A28" s="50"/>
      <c r="B28" s="48" t="s">
        <v>229</v>
      </c>
      <c r="C28" s="49"/>
      <c r="D28" s="50">
        <v>910</v>
      </c>
      <c r="E28" s="49">
        <v>910</v>
      </c>
      <c r="F28" s="18"/>
      <c r="G28" s="18"/>
    </row>
    <row r="29" spans="1:7" ht="12.75">
      <c r="A29" s="50">
        <v>85219</v>
      </c>
      <c r="B29" s="48" t="s">
        <v>205</v>
      </c>
      <c r="C29" s="49">
        <v>3069</v>
      </c>
      <c r="D29" s="50"/>
      <c r="E29" s="49">
        <f t="shared" si="0"/>
        <v>3069</v>
      </c>
      <c r="F29" s="18"/>
      <c r="G29" s="18"/>
    </row>
    <row r="30" spans="1:7" ht="12.75">
      <c r="A30" s="50"/>
      <c r="B30" s="48" t="s">
        <v>204</v>
      </c>
      <c r="C30" s="49">
        <v>3069</v>
      </c>
      <c r="D30" s="50"/>
      <c r="E30" s="49">
        <f t="shared" si="0"/>
        <v>3069</v>
      </c>
      <c r="F30" s="18"/>
      <c r="G30" s="18"/>
    </row>
    <row r="31" spans="1:7" ht="12.75">
      <c r="A31" s="50">
        <v>90015</v>
      </c>
      <c r="B31" s="48" t="s">
        <v>206</v>
      </c>
      <c r="C31" s="49">
        <v>350000</v>
      </c>
      <c r="D31" s="50"/>
      <c r="E31" s="49">
        <f t="shared" si="0"/>
        <v>350000</v>
      </c>
      <c r="F31" s="18"/>
      <c r="G31" s="18"/>
    </row>
    <row r="32" spans="1:5" ht="12.75">
      <c r="A32" s="50"/>
      <c r="B32" s="48" t="s">
        <v>207</v>
      </c>
      <c r="C32" s="49">
        <v>350000</v>
      </c>
      <c r="D32" s="50"/>
      <c r="E32" s="49">
        <f t="shared" si="0"/>
        <v>350000</v>
      </c>
    </row>
    <row r="33" spans="1:5" ht="12.75">
      <c r="A33" s="50">
        <v>90017</v>
      </c>
      <c r="B33" s="48" t="s">
        <v>208</v>
      </c>
      <c r="C33" s="49">
        <v>935000</v>
      </c>
      <c r="D33" s="50"/>
      <c r="E33" s="49">
        <f t="shared" si="0"/>
        <v>935000</v>
      </c>
    </row>
    <row r="34" spans="1:5" ht="12.75">
      <c r="A34" s="50"/>
      <c r="B34" s="48" t="s">
        <v>209</v>
      </c>
      <c r="C34" s="49">
        <v>443000</v>
      </c>
      <c r="D34" s="50"/>
      <c r="E34" s="49">
        <f t="shared" si="0"/>
        <v>443000</v>
      </c>
    </row>
    <row r="35" spans="1:5" ht="12.75">
      <c r="A35" s="50"/>
      <c r="B35" s="48" t="s">
        <v>210</v>
      </c>
      <c r="C35" s="49">
        <v>100000</v>
      </c>
      <c r="D35" s="50"/>
      <c r="E35" s="49">
        <f t="shared" si="0"/>
        <v>100000</v>
      </c>
    </row>
    <row r="36" spans="1:5" ht="24">
      <c r="A36" s="50"/>
      <c r="B36" s="48" t="s">
        <v>211</v>
      </c>
      <c r="C36" s="49">
        <v>100000</v>
      </c>
      <c r="D36" s="50"/>
      <c r="E36" s="49">
        <f t="shared" si="0"/>
        <v>100000</v>
      </c>
    </row>
    <row r="37" spans="1:5" ht="12.75">
      <c r="A37" s="50"/>
      <c r="B37" s="48" t="s">
        <v>212</v>
      </c>
      <c r="C37" s="49">
        <v>20000</v>
      </c>
      <c r="D37" s="50"/>
      <c r="E37" s="49">
        <f t="shared" si="0"/>
        <v>20000</v>
      </c>
    </row>
    <row r="38" spans="1:5" ht="12.75">
      <c r="A38" s="50"/>
      <c r="B38" s="48" t="s">
        <v>213</v>
      </c>
      <c r="C38" s="49">
        <v>12000</v>
      </c>
      <c r="D38" s="50"/>
      <c r="E38" s="49">
        <f t="shared" si="0"/>
        <v>12000</v>
      </c>
    </row>
    <row r="39" spans="1:5" ht="12.75">
      <c r="A39" s="50"/>
      <c r="B39" s="48" t="s">
        <v>214</v>
      </c>
      <c r="C39" s="49">
        <v>60000</v>
      </c>
      <c r="D39" s="50"/>
      <c r="E39" s="49">
        <f t="shared" si="0"/>
        <v>60000</v>
      </c>
    </row>
    <row r="40" spans="1:5" ht="12.75">
      <c r="A40" s="50"/>
      <c r="B40" s="48" t="s">
        <v>215</v>
      </c>
      <c r="C40" s="49">
        <v>200000</v>
      </c>
      <c r="D40" s="50"/>
      <c r="E40" s="49">
        <f t="shared" si="0"/>
        <v>200000</v>
      </c>
    </row>
    <row r="41" spans="1:5" ht="12.75">
      <c r="A41" s="50">
        <v>92695</v>
      </c>
      <c r="B41" s="48" t="s">
        <v>216</v>
      </c>
      <c r="C41" s="49">
        <v>110000</v>
      </c>
      <c r="D41" s="50"/>
      <c r="E41" s="49">
        <f t="shared" si="0"/>
        <v>110000</v>
      </c>
    </row>
    <row r="42" spans="1:5" ht="12.75">
      <c r="A42" s="50"/>
      <c r="B42" s="48" t="s">
        <v>217</v>
      </c>
      <c r="C42" s="49">
        <v>60000</v>
      </c>
      <c r="D42" s="50"/>
      <c r="E42" s="49">
        <f t="shared" si="0"/>
        <v>60000</v>
      </c>
    </row>
    <row r="43" spans="1:5" ht="12.75">
      <c r="A43" s="50"/>
      <c r="B43" s="48" t="s">
        <v>218</v>
      </c>
      <c r="C43" s="49">
        <v>50000</v>
      </c>
      <c r="D43" s="50"/>
      <c r="E43" s="49">
        <f t="shared" si="0"/>
        <v>50000</v>
      </c>
    </row>
    <row r="44" spans="1:5" ht="12.75">
      <c r="A44" s="50"/>
      <c r="B44" s="50"/>
      <c r="C44" s="50"/>
      <c r="D44" s="50"/>
      <c r="E44" s="50"/>
    </row>
    <row r="45" spans="1:5" ht="12.75">
      <c r="A45" s="50"/>
      <c r="B45" s="50" t="s">
        <v>170</v>
      </c>
      <c r="C45" s="49">
        <v>6956569</v>
      </c>
      <c r="D45" s="49">
        <f>D11+D14+D16+D22+D24+D29+D31+D33+D41+D27</f>
        <v>529910</v>
      </c>
      <c r="E45" s="49">
        <f>E11+E14+E16+E22+E24+E29+E31+E33+E41+E27</f>
        <v>7486479</v>
      </c>
    </row>
    <row r="48" spans="2:4" ht="12.75">
      <c r="B48" s="18" t="s">
        <v>227</v>
      </c>
      <c r="C48" s="18"/>
      <c r="D48" s="18"/>
    </row>
    <row r="49" spans="2:4" ht="12.75">
      <c r="B49" s="18"/>
      <c r="C49" s="18"/>
      <c r="D49" s="18"/>
    </row>
    <row r="50" spans="2:4" ht="12.75">
      <c r="B50" s="18" t="s">
        <v>228</v>
      </c>
      <c r="C50" s="18"/>
      <c r="D50" s="18"/>
    </row>
    <row r="51" spans="2:4" ht="12.75">
      <c r="B51" s="18"/>
      <c r="C51" s="18"/>
      <c r="D51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F20" sqref="F20:F21"/>
    </sheetView>
  </sheetViews>
  <sheetFormatPr defaultColWidth="9.140625" defaultRowHeight="12.75"/>
  <cols>
    <col min="1" max="1" width="4.140625" style="0" customWidth="1"/>
    <col min="2" max="2" width="15.421875" style="0" customWidth="1"/>
    <col min="3" max="3" width="34.28125" style="0" customWidth="1"/>
    <col min="4" max="4" width="11.28125" style="0" customWidth="1"/>
    <col min="5" max="5" width="13.57421875" style="0" customWidth="1"/>
    <col min="6" max="6" width="11.140625" style="0" customWidth="1"/>
    <col min="7" max="7" width="15.140625" style="0" customWidth="1"/>
    <col min="8" max="8" width="15.421875" style="0" customWidth="1"/>
  </cols>
  <sheetData>
    <row r="1" spans="7:9" ht="12.75">
      <c r="G1" s="149" t="s">
        <v>230</v>
      </c>
      <c r="H1" s="150"/>
      <c r="I1" s="150"/>
    </row>
    <row r="2" spans="7:9" ht="12.75">
      <c r="G2" s="149" t="s">
        <v>231</v>
      </c>
      <c r="H2" s="150"/>
      <c r="I2" s="150"/>
    </row>
    <row r="3" spans="7:9" ht="12.75">
      <c r="G3" s="149" t="s">
        <v>232</v>
      </c>
      <c r="H3" s="150"/>
      <c r="I3" s="150"/>
    </row>
    <row r="4" spans="7:9" ht="12.75">
      <c r="G4" s="149" t="s">
        <v>233</v>
      </c>
      <c r="H4" s="150"/>
      <c r="I4" s="150"/>
    </row>
    <row r="5" ht="12.75">
      <c r="A5" s="52"/>
    </row>
    <row r="6" spans="3:5" ht="12.75">
      <c r="C6" s="53" t="s">
        <v>234</v>
      </c>
      <c r="D6" s="53"/>
      <c r="E6" s="53"/>
    </row>
    <row r="7" ht="12.75">
      <c r="A7" s="54"/>
    </row>
    <row r="8" ht="12.75">
      <c r="A8" s="55" t="s">
        <v>235</v>
      </c>
    </row>
    <row r="9" spans="1:9" ht="12.75">
      <c r="A9" s="151" t="s">
        <v>236</v>
      </c>
      <c r="B9" s="153" t="s">
        <v>237</v>
      </c>
      <c r="C9" s="132" t="s">
        <v>238</v>
      </c>
      <c r="D9" s="132" t="s">
        <v>239</v>
      </c>
      <c r="E9" s="132" t="s">
        <v>240</v>
      </c>
      <c r="F9" s="135" t="s">
        <v>241</v>
      </c>
      <c r="G9" s="136"/>
      <c r="H9" s="136"/>
      <c r="I9" s="137"/>
    </row>
    <row r="10" spans="1:9" ht="12.75">
      <c r="A10" s="152"/>
      <c r="B10" s="154"/>
      <c r="C10" s="133"/>
      <c r="D10" s="133"/>
      <c r="E10" s="134"/>
      <c r="F10" s="60" t="s">
        <v>242</v>
      </c>
      <c r="G10" s="60" t="s">
        <v>243</v>
      </c>
      <c r="H10" s="60" t="s">
        <v>244</v>
      </c>
      <c r="I10" s="60" t="s">
        <v>245</v>
      </c>
    </row>
    <row r="11" spans="1:9" ht="39" customHeight="1">
      <c r="A11" s="132">
        <v>1</v>
      </c>
      <c r="B11" s="126" t="s">
        <v>246</v>
      </c>
      <c r="C11" s="127" t="s">
        <v>247</v>
      </c>
      <c r="D11" s="63" t="s">
        <v>248</v>
      </c>
      <c r="E11" s="64" t="s">
        <v>249</v>
      </c>
      <c r="F11" s="60"/>
      <c r="G11" s="80" t="s">
        <v>250</v>
      </c>
      <c r="H11" s="75" t="s">
        <v>251</v>
      </c>
      <c r="I11" s="128"/>
    </row>
    <row r="12" spans="1:9" ht="12.75">
      <c r="A12" s="125"/>
      <c r="B12" s="126"/>
      <c r="C12" s="127"/>
      <c r="D12" s="66"/>
      <c r="E12" s="67">
        <v>9080921</v>
      </c>
      <c r="F12" s="68">
        <v>108421</v>
      </c>
      <c r="G12" s="69">
        <v>4529000</v>
      </c>
      <c r="H12" s="70">
        <v>4443500</v>
      </c>
      <c r="I12" s="128"/>
    </row>
    <row r="13" spans="1:9" ht="12.75">
      <c r="A13" s="125"/>
      <c r="B13" s="126" t="s">
        <v>252</v>
      </c>
      <c r="C13" s="71"/>
      <c r="D13" s="72"/>
      <c r="E13" s="128"/>
      <c r="F13" s="129"/>
      <c r="G13" s="57" t="s">
        <v>253</v>
      </c>
      <c r="H13" s="68">
        <v>1331000</v>
      </c>
      <c r="I13" s="128"/>
    </row>
    <row r="14" spans="1:9" ht="14.25" customHeight="1">
      <c r="A14" s="125"/>
      <c r="B14" s="126"/>
      <c r="C14" s="71"/>
      <c r="D14" s="73"/>
      <c r="E14" s="128"/>
      <c r="F14" s="129"/>
      <c r="G14" s="65" t="s">
        <v>254</v>
      </c>
      <c r="H14" s="125" t="s">
        <v>255</v>
      </c>
      <c r="I14" s="128"/>
    </row>
    <row r="15" spans="1:9" ht="26.25" customHeight="1">
      <c r="A15" s="125"/>
      <c r="B15" s="126"/>
      <c r="C15" s="71"/>
      <c r="D15" s="73"/>
      <c r="E15" s="128"/>
      <c r="F15" s="129"/>
      <c r="G15" s="65" t="s">
        <v>256</v>
      </c>
      <c r="H15" s="125"/>
      <c r="I15" s="128"/>
    </row>
    <row r="16" spans="1:9" ht="12.75">
      <c r="A16" s="125"/>
      <c r="B16" s="126"/>
      <c r="C16" s="71"/>
      <c r="D16" s="73"/>
      <c r="E16" s="128"/>
      <c r="F16" s="129"/>
      <c r="G16" s="65" t="s">
        <v>257</v>
      </c>
      <c r="H16" s="65" t="s">
        <v>258</v>
      </c>
      <c r="I16" s="128"/>
    </row>
    <row r="17" spans="1:9" ht="13.5" customHeight="1">
      <c r="A17" s="133"/>
      <c r="B17" s="126"/>
      <c r="C17" s="71"/>
      <c r="D17" s="74"/>
      <c r="E17" s="128"/>
      <c r="F17" s="129"/>
      <c r="G17" s="59" t="s">
        <v>259</v>
      </c>
      <c r="H17" s="59" t="s">
        <v>259</v>
      </c>
      <c r="I17" s="128"/>
    </row>
    <row r="18" spans="1:9" ht="12.75" customHeight="1">
      <c r="A18" s="128" t="s">
        <v>260</v>
      </c>
      <c r="B18" s="153" t="s">
        <v>261</v>
      </c>
      <c r="C18" s="56" t="s">
        <v>261</v>
      </c>
      <c r="D18" s="128" t="s">
        <v>248</v>
      </c>
      <c r="E18" s="81" t="s">
        <v>280</v>
      </c>
      <c r="F18" s="130" t="s">
        <v>262</v>
      </c>
      <c r="G18" s="128"/>
      <c r="H18" s="131" t="s">
        <v>263</v>
      </c>
      <c r="I18" s="126" t="s">
        <v>264</v>
      </c>
    </row>
    <row r="19" spans="1:9" ht="12" customHeight="1">
      <c r="A19" s="128"/>
      <c r="B19" s="154"/>
      <c r="C19" s="58" t="s">
        <v>265</v>
      </c>
      <c r="D19" s="128"/>
      <c r="E19" s="75" t="s">
        <v>266</v>
      </c>
      <c r="F19" s="130"/>
      <c r="G19" s="128"/>
      <c r="H19" s="131"/>
      <c r="I19" s="126"/>
    </row>
    <row r="20" spans="1:9" ht="12.75">
      <c r="A20" s="128"/>
      <c r="B20" s="127" t="s">
        <v>289</v>
      </c>
      <c r="C20" s="127"/>
      <c r="D20" s="128"/>
      <c r="E20" s="128"/>
      <c r="F20" s="155"/>
      <c r="G20" s="126"/>
      <c r="H20" s="60" t="s">
        <v>268</v>
      </c>
      <c r="I20" s="128"/>
    </row>
    <row r="21" spans="1:9" ht="12.75" customHeight="1">
      <c r="A21" s="128"/>
      <c r="B21" s="156" t="s">
        <v>288</v>
      </c>
      <c r="C21" s="156"/>
      <c r="D21" s="128"/>
      <c r="E21" s="128"/>
      <c r="F21" s="155"/>
      <c r="G21" s="126"/>
      <c r="H21" s="61" t="s">
        <v>269</v>
      </c>
      <c r="I21" s="128"/>
    </row>
    <row r="22" spans="1:9" ht="14.25" customHeight="1">
      <c r="A22" s="126" t="s">
        <v>270</v>
      </c>
      <c r="B22" s="157" t="s">
        <v>261</v>
      </c>
      <c r="C22" s="56" t="s">
        <v>261</v>
      </c>
      <c r="D22" s="128" t="s">
        <v>248</v>
      </c>
      <c r="E22" s="62" t="s">
        <v>271</v>
      </c>
      <c r="F22" s="78" t="s">
        <v>290</v>
      </c>
      <c r="G22" s="158" t="s">
        <v>272</v>
      </c>
      <c r="H22" s="128"/>
      <c r="I22" s="128"/>
    </row>
    <row r="23" spans="1:9" ht="15.75" customHeight="1">
      <c r="A23" s="126"/>
      <c r="B23" s="157"/>
      <c r="C23" s="58" t="s">
        <v>273</v>
      </c>
      <c r="D23" s="128"/>
      <c r="E23" s="76" t="s">
        <v>274</v>
      </c>
      <c r="F23" s="77" t="s">
        <v>275</v>
      </c>
      <c r="G23" s="158"/>
      <c r="H23" s="128"/>
      <c r="I23" s="128"/>
    </row>
    <row r="24" spans="1:9" ht="12.75">
      <c r="A24" s="126"/>
      <c r="B24" s="127" t="s">
        <v>267</v>
      </c>
      <c r="C24" s="127"/>
      <c r="D24" s="128"/>
      <c r="E24" s="71"/>
      <c r="F24" s="128"/>
      <c r="G24" s="57" t="s">
        <v>276</v>
      </c>
      <c r="H24" s="128"/>
      <c r="I24" s="126"/>
    </row>
    <row r="25" spans="1:9" ht="12.75">
      <c r="A25" s="126"/>
      <c r="B25" s="127" t="s">
        <v>277</v>
      </c>
      <c r="C25" s="127"/>
      <c r="D25" s="128"/>
      <c r="E25" s="71"/>
      <c r="F25" s="128"/>
      <c r="G25" s="59" t="s">
        <v>278</v>
      </c>
      <c r="H25" s="128"/>
      <c r="I25" s="126"/>
    </row>
    <row r="26" spans="1:9" ht="12.75">
      <c r="A26" s="128" t="s">
        <v>279</v>
      </c>
      <c r="B26" s="153" t="s">
        <v>261</v>
      </c>
      <c r="C26" s="56" t="s">
        <v>261</v>
      </c>
      <c r="D26" s="128" t="s">
        <v>248</v>
      </c>
      <c r="E26" s="78" t="s">
        <v>280</v>
      </c>
      <c r="F26" s="128"/>
      <c r="G26" s="159"/>
      <c r="H26" s="61"/>
      <c r="I26" s="128"/>
    </row>
    <row r="27" spans="1:9" ht="12" customHeight="1">
      <c r="A27" s="128"/>
      <c r="B27" s="154"/>
      <c r="C27" s="58" t="s">
        <v>281</v>
      </c>
      <c r="D27" s="128"/>
      <c r="E27" s="59" t="s">
        <v>282</v>
      </c>
      <c r="F27" s="128"/>
      <c r="G27" s="159"/>
      <c r="H27" s="61" t="s">
        <v>283</v>
      </c>
      <c r="I27" s="128"/>
    </row>
    <row r="28" spans="1:9" ht="12.75">
      <c r="A28" s="128"/>
      <c r="B28" s="160" t="s">
        <v>267</v>
      </c>
      <c r="C28" s="161"/>
      <c r="D28" s="128"/>
      <c r="E28" s="79"/>
      <c r="F28" s="128"/>
      <c r="G28" s="151"/>
      <c r="H28" s="57" t="s">
        <v>284</v>
      </c>
      <c r="I28" s="132"/>
    </row>
    <row r="29" spans="1:9" ht="12.75" customHeight="1">
      <c r="A29" s="128"/>
      <c r="B29" s="162" t="s">
        <v>285</v>
      </c>
      <c r="C29" s="163"/>
      <c r="D29" s="128"/>
      <c r="E29" s="74"/>
      <c r="F29" s="128"/>
      <c r="G29" s="152"/>
      <c r="H29" s="58" t="s">
        <v>286</v>
      </c>
      <c r="I29" s="133"/>
    </row>
    <row r="30" ht="12.75">
      <c r="A30" s="52"/>
    </row>
    <row r="31" ht="12.75">
      <c r="F31" s="18" t="s">
        <v>177</v>
      </c>
    </row>
    <row r="34" ht="12.75">
      <c r="F34" s="18" t="s">
        <v>287</v>
      </c>
    </row>
  </sheetData>
  <mergeCells count="54">
    <mergeCell ref="G26:G27"/>
    <mergeCell ref="I26:I27"/>
    <mergeCell ref="B28:C28"/>
    <mergeCell ref="F28:F29"/>
    <mergeCell ref="G28:G29"/>
    <mergeCell ref="I28:I29"/>
    <mergeCell ref="B29:C29"/>
    <mergeCell ref="A26:A29"/>
    <mergeCell ref="B26:B27"/>
    <mergeCell ref="D26:D29"/>
    <mergeCell ref="F26:F27"/>
    <mergeCell ref="H22:H23"/>
    <mergeCell ref="I22:I23"/>
    <mergeCell ref="B24:C24"/>
    <mergeCell ref="F24:F25"/>
    <mergeCell ref="H24:H25"/>
    <mergeCell ref="I24:I25"/>
    <mergeCell ref="B25:C25"/>
    <mergeCell ref="A22:A25"/>
    <mergeCell ref="B22:B23"/>
    <mergeCell ref="D22:D25"/>
    <mergeCell ref="G22:G23"/>
    <mergeCell ref="I18:I19"/>
    <mergeCell ref="B20:C20"/>
    <mergeCell ref="E20:E21"/>
    <mergeCell ref="F20:F21"/>
    <mergeCell ref="G20:G21"/>
    <mergeCell ref="I20:I21"/>
    <mergeCell ref="B21:C21"/>
    <mergeCell ref="H14:H15"/>
    <mergeCell ref="A18:A21"/>
    <mergeCell ref="B18:B19"/>
    <mergeCell ref="D18:D21"/>
    <mergeCell ref="F18:F19"/>
    <mergeCell ref="G18:G19"/>
    <mergeCell ref="H18:H19"/>
    <mergeCell ref="E9:E10"/>
    <mergeCell ref="F9:I9"/>
    <mergeCell ref="A11:A17"/>
    <mergeCell ref="B11:B12"/>
    <mergeCell ref="C11:C12"/>
    <mergeCell ref="I11:I12"/>
    <mergeCell ref="B13:B17"/>
    <mergeCell ref="E13:E17"/>
    <mergeCell ref="F13:F17"/>
    <mergeCell ref="I13:I17"/>
    <mergeCell ref="A9:A10"/>
    <mergeCell ref="B9:B10"/>
    <mergeCell ref="C9:C10"/>
    <mergeCell ref="D9:D10"/>
    <mergeCell ref="G1:I1"/>
    <mergeCell ref="G2:I2"/>
    <mergeCell ref="G3:I3"/>
    <mergeCell ref="G4: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9"/>
  <sheetViews>
    <sheetView workbookViewId="0" topLeftCell="C4">
      <pane ySplit="3780" topLeftCell="BM38" activePane="topLeft" state="split"/>
      <selection pane="topLeft" activeCell="S30" sqref="S30"/>
      <selection pane="bottomLeft" activeCell="A27" sqref="A27"/>
    </sheetView>
  </sheetViews>
  <sheetFormatPr defaultColWidth="9.140625" defaultRowHeight="12.75"/>
  <cols>
    <col min="1" max="1" width="3.00390625" style="0" customWidth="1"/>
    <col min="2" max="2" width="19.140625" style="0" customWidth="1"/>
    <col min="3" max="3" width="6.00390625" style="0" customWidth="1"/>
    <col min="4" max="4" width="5.140625" style="0" customWidth="1"/>
    <col min="5" max="5" width="8.421875" style="0" customWidth="1"/>
    <col min="6" max="6" width="7.7109375" style="0" customWidth="1"/>
    <col min="7" max="7" width="8.57421875" style="0" customWidth="1"/>
    <col min="10" max="10" width="8.57421875" style="0" customWidth="1"/>
    <col min="11" max="11" width="7.00390625" style="0" customWidth="1"/>
    <col min="14" max="14" width="8.140625" style="0" customWidth="1"/>
    <col min="15" max="15" width="8.00390625" style="0" customWidth="1"/>
    <col min="16" max="16" width="6.28125" style="0" customWidth="1"/>
    <col min="17" max="17" width="9.28125" style="0" customWidth="1"/>
  </cols>
  <sheetData>
    <row r="1" spans="14:17" ht="53.25" customHeight="1">
      <c r="N1" s="164" t="s">
        <v>342</v>
      </c>
      <c r="O1" s="164"/>
      <c r="P1" s="164"/>
      <c r="Q1" s="164"/>
    </row>
    <row r="3" spans="1:18" ht="12.75">
      <c r="A3" s="105" t="s">
        <v>340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2.75">
      <c r="A4" s="17"/>
      <c r="B4" s="17" t="s">
        <v>341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ht="12.75">
      <c r="A5" s="186" t="s">
        <v>291</v>
      </c>
      <c r="B5" s="186" t="s">
        <v>292</v>
      </c>
      <c r="C5" s="183" t="s">
        <v>293</v>
      </c>
      <c r="D5" s="183" t="s">
        <v>294</v>
      </c>
      <c r="E5" s="183" t="s">
        <v>295</v>
      </c>
      <c r="F5" s="186" t="s">
        <v>296</v>
      </c>
      <c r="G5" s="186"/>
      <c r="H5" s="173" t="s">
        <v>297</v>
      </c>
      <c r="I5" s="174"/>
      <c r="J5" s="174"/>
      <c r="K5" s="174"/>
      <c r="L5" s="174"/>
      <c r="M5" s="174"/>
      <c r="N5" s="174"/>
      <c r="O5" s="174"/>
      <c r="P5" s="174"/>
      <c r="Q5" s="175"/>
      <c r="R5" s="17"/>
    </row>
    <row r="6" spans="1:18" ht="12.75">
      <c r="A6" s="186"/>
      <c r="B6" s="186"/>
      <c r="C6" s="184"/>
      <c r="D6" s="184"/>
      <c r="E6" s="184"/>
      <c r="F6" s="183" t="s">
        <v>298</v>
      </c>
      <c r="G6" s="183" t="s">
        <v>299</v>
      </c>
      <c r="H6" s="173" t="s">
        <v>300</v>
      </c>
      <c r="I6" s="174"/>
      <c r="J6" s="174"/>
      <c r="K6" s="174"/>
      <c r="L6" s="174"/>
      <c r="M6" s="174"/>
      <c r="N6" s="174"/>
      <c r="O6" s="174"/>
      <c r="P6" s="174"/>
      <c r="Q6" s="175"/>
      <c r="R6" s="17"/>
    </row>
    <row r="7" spans="1:18" ht="12.75">
      <c r="A7" s="186"/>
      <c r="B7" s="186"/>
      <c r="C7" s="184"/>
      <c r="D7" s="184"/>
      <c r="E7" s="184"/>
      <c r="F7" s="184"/>
      <c r="G7" s="184"/>
      <c r="H7" s="176" t="s">
        <v>301</v>
      </c>
      <c r="I7" s="180" t="s">
        <v>302</v>
      </c>
      <c r="J7" s="180"/>
      <c r="K7" s="180"/>
      <c r="L7" s="180"/>
      <c r="M7" s="180"/>
      <c r="N7" s="180"/>
      <c r="O7" s="180"/>
      <c r="P7" s="180"/>
      <c r="Q7" s="181"/>
      <c r="R7" s="17"/>
    </row>
    <row r="8" spans="1:18" ht="22.5" customHeight="1">
      <c r="A8" s="186"/>
      <c r="B8" s="186"/>
      <c r="C8" s="184"/>
      <c r="D8" s="184"/>
      <c r="E8" s="184"/>
      <c r="F8" s="184"/>
      <c r="G8" s="184"/>
      <c r="H8" s="177"/>
      <c r="I8" s="179" t="s">
        <v>303</v>
      </c>
      <c r="J8" s="179"/>
      <c r="K8" s="179"/>
      <c r="L8" s="179"/>
      <c r="M8" s="182" t="s">
        <v>299</v>
      </c>
      <c r="N8" s="180"/>
      <c r="O8" s="180"/>
      <c r="P8" s="180"/>
      <c r="Q8" s="181"/>
      <c r="R8" s="17"/>
    </row>
    <row r="9" spans="1:18" ht="12.75">
      <c r="A9" s="186"/>
      <c r="B9" s="186"/>
      <c r="C9" s="184"/>
      <c r="D9" s="184"/>
      <c r="E9" s="184"/>
      <c r="F9" s="184"/>
      <c r="G9" s="184"/>
      <c r="H9" s="177"/>
      <c r="I9" s="176" t="s">
        <v>304</v>
      </c>
      <c r="J9" s="173" t="s">
        <v>305</v>
      </c>
      <c r="K9" s="174"/>
      <c r="L9" s="175"/>
      <c r="M9" s="176" t="s">
        <v>306</v>
      </c>
      <c r="N9" s="170" t="s">
        <v>339</v>
      </c>
      <c r="O9" s="171"/>
      <c r="P9" s="171"/>
      <c r="Q9" s="172"/>
      <c r="R9" s="17"/>
    </row>
    <row r="10" spans="1:18" ht="67.5">
      <c r="A10" s="186"/>
      <c r="B10" s="186"/>
      <c r="C10" s="185"/>
      <c r="D10" s="185"/>
      <c r="E10" s="185"/>
      <c r="F10" s="185"/>
      <c r="G10" s="185"/>
      <c r="H10" s="178"/>
      <c r="I10" s="178"/>
      <c r="J10" s="84" t="s">
        <v>307</v>
      </c>
      <c r="K10" s="86" t="s">
        <v>308</v>
      </c>
      <c r="L10" s="85" t="s">
        <v>309</v>
      </c>
      <c r="M10" s="178"/>
      <c r="N10" s="86" t="s">
        <v>310</v>
      </c>
      <c r="O10" s="86" t="s">
        <v>307</v>
      </c>
      <c r="P10" s="86" t="s">
        <v>308</v>
      </c>
      <c r="Q10" s="86" t="s">
        <v>311</v>
      </c>
      <c r="R10" s="17"/>
    </row>
    <row r="11" spans="1:17" s="109" customFormat="1" ht="16.5" customHeigh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9</v>
      </c>
      <c r="J11" s="108">
        <v>10</v>
      </c>
      <c r="K11" s="108">
        <v>11</v>
      </c>
      <c r="L11" s="108">
        <v>12</v>
      </c>
      <c r="M11" s="108">
        <v>13</v>
      </c>
      <c r="N11" s="108">
        <v>14</v>
      </c>
      <c r="O11" s="108">
        <v>15</v>
      </c>
      <c r="P11" s="108">
        <v>16</v>
      </c>
      <c r="Q11" s="108">
        <v>17</v>
      </c>
    </row>
    <row r="12" spans="1:18" ht="12.75">
      <c r="A12" s="87">
        <v>1</v>
      </c>
      <c r="B12" s="87" t="s">
        <v>312</v>
      </c>
      <c r="C12" s="87" t="s">
        <v>313</v>
      </c>
      <c r="D12" s="87"/>
      <c r="E12" s="88">
        <f>E17+E26</f>
        <v>9495921</v>
      </c>
      <c r="F12" s="88">
        <f aca="true" t="shared" si="0" ref="F12:Q12">F17+F26</f>
        <v>3083421</v>
      </c>
      <c r="G12" s="88">
        <f t="shared" si="0"/>
        <v>6412500</v>
      </c>
      <c r="H12" s="88">
        <f t="shared" si="0"/>
        <v>9495921</v>
      </c>
      <c r="I12" s="88">
        <f t="shared" si="0"/>
        <v>3083421</v>
      </c>
      <c r="J12" s="88">
        <f t="shared" si="0"/>
        <v>1860000</v>
      </c>
      <c r="K12" s="88">
        <f t="shared" si="0"/>
        <v>0</v>
      </c>
      <c r="L12" s="88">
        <f t="shared" si="0"/>
        <v>1223421</v>
      </c>
      <c r="M12" s="88">
        <f t="shared" si="0"/>
        <v>6412500</v>
      </c>
      <c r="N12" s="88">
        <f t="shared" si="0"/>
        <v>0</v>
      </c>
      <c r="O12" s="88">
        <f t="shared" si="0"/>
        <v>0</v>
      </c>
      <c r="P12" s="88">
        <f t="shared" si="0"/>
        <v>0</v>
      </c>
      <c r="Q12" s="88">
        <f t="shared" si="0"/>
        <v>6412500</v>
      </c>
      <c r="R12" s="17"/>
    </row>
    <row r="13" spans="1:18" ht="12.75">
      <c r="A13" s="165" t="s">
        <v>314</v>
      </c>
      <c r="B13" s="87" t="s">
        <v>315</v>
      </c>
      <c r="C13" s="89" t="s">
        <v>316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1"/>
      <c r="R13" s="17"/>
    </row>
    <row r="14" spans="1:18" ht="12.75">
      <c r="A14" s="166"/>
      <c r="B14" s="87" t="s">
        <v>317</v>
      </c>
      <c r="C14" s="92" t="s">
        <v>318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4"/>
      <c r="R14" s="17"/>
    </row>
    <row r="15" spans="1:18" ht="12.75">
      <c r="A15" s="166"/>
      <c r="B15" s="87" t="s">
        <v>319</v>
      </c>
      <c r="C15" s="92" t="s">
        <v>320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4"/>
      <c r="R15" s="17"/>
    </row>
    <row r="16" spans="1:18" ht="12.75">
      <c r="A16" s="166"/>
      <c r="B16" s="87" t="s">
        <v>321</v>
      </c>
      <c r="C16" s="95" t="s">
        <v>322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7"/>
      <c r="R16" s="17"/>
    </row>
    <row r="17" spans="1:18" ht="12.75">
      <c r="A17" s="166"/>
      <c r="B17" s="87" t="s">
        <v>323</v>
      </c>
      <c r="C17" s="87"/>
      <c r="D17" s="98" t="s">
        <v>84</v>
      </c>
      <c r="E17" s="88">
        <f>SUM(E18:E20)</f>
        <v>9080921</v>
      </c>
      <c r="F17" s="88">
        <f aca="true" t="shared" si="1" ref="F17:Q17">SUM(F18:F20)</f>
        <v>2968421</v>
      </c>
      <c r="G17" s="88">
        <f t="shared" si="1"/>
        <v>6112500</v>
      </c>
      <c r="H17" s="88">
        <f t="shared" si="1"/>
        <v>9080921</v>
      </c>
      <c r="I17" s="88">
        <f t="shared" si="1"/>
        <v>2968421</v>
      </c>
      <c r="J17" s="88">
        <f t="shared" si="1"/>
        <v>1860000</v>
      </c>
      <c r="K17" s="88">
        <f t="shared" si="1"/>
        <v>0</v>
      </c>
      <c r="L17" s="88">
        <f t="shared" si="1"/>
        <v>1108421</v>
      </c>
      <c r="M17" s="88">
        <f t="shared" si="1"/>
        <v>6112500</v>
      </c>
      <c r="N17" s="88">
        <f t="shared" si="1"/>
        <v>0</v>
      </c>
      <c r="O17" s="88">
        <f t="shared" si="1"/>
        <v>0</v>
      </c>
      <c r="P17" s="88">
        <f t="shared" si="1"/>
        <v>0</v>
      </c>
      <c r="Q17" s="88">
        <f t="shared" si="1"/>
        <v>6112500</v>
      </c>
      <c r="R17" s="17"/>
    </row>
    <row r="18" spans="1:18" ht="12.75">
      <c r="A18" s="166"/>
      <c r="B18" s="87" t="s">
        <v>324</v>
      </c>
      <c r="C18" s="99"/>
      <c r="D18" s="99"/>
      <c r="E18" s="88">
        <v>108421</v>
      </c>
      <c r="F18" s="88">
        <v>108421</v>
      </c>
      <c r="G18" s="87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7"/>
    </row>
    <row r="19" spans="1:18" ht="12.75">
      <c r="A19" s="166"/>
      <c r="B19" s="87" t="s">
        <v>300</v>
      </c>
      <c r="C19" s="100"/>
      <c r="D19" s="100"/>
      <c r="E19" s="88">
        <f>F19+G19</f>
        <v>4529000</v>
      </c>
      <c r="F19" s="88">
        <v>1529000</v>
      </c>
      <c r="G19" s="87">
        <v>3000000</v>
      </c>
      <c r="H19" s="99">
        <f>I19+M19</f>
        <v>9080921</v>
      </c>
      <c r="I19" s="99">
        <f>J19+K19+L19</f>
        <v>2968421</v>
      </c>
      <c r="J19" s="99">
        <v>1860000</v>
      </c>
      <c r="K19" s="99"/>
      <c r="L19" s="99">
        <v>1108421</v>
      </c>
      <c r="M19" s="99">
        <v>6112500</v>
      </c>
      <c r="N19" s="99"/>
      <c r="O19" s="99"/>
      <c r="P19" s="99"/>
      <c r="Q19" s="99">
        <v>6112500</v>
      </c>
      <c r="R19" s="17"/>
    </row>
    <row r="20" spans="1:18" ht="12.75">
      <c r="A20" s="166"/>
      <c r="B20" s="87" t="s">
        <v>325</v>
      </c>
      <c r="C20" s="100"/>
      <c r="D20" s="100"/>
      <c r="E20" s="88">
        <f>F20+G20</f>
        <v>4443500</v>
      </c>
      <c r="F20" s="88">
        <v>1331000</v>
      </c>
      <c r="G20" s="87">
        <v>3112500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7"/>
    </row>
    <row r="21" spans="1:18" ht="12.75">
      <c r="A21" s="167"/>
      <c r="B21" s="87" t="s">
        <v>326</v>
      </c>
      <c r="C21" s="100"/>
      <c r="D21" s="100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7"/>
    </row>
    <row r="22" spans="1:18" ht="12.75">
      <c r="A22" s="165" t="s">
        <v>327</v>
      </c>
      <c r="B22" s="87" t="s">
        <v>315</v>
      </c>
      <c r="C22" s="89" t="s">
        <v>316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1"/>
      <c r="R22" s="17"/>
    </row>
    <row r="23" spans="1:18" ht="12.75">
      <c r="A23" s="166"/>
      <c r="B23" s="87" t="s">
        <v>317</v>
      </c>
      <c r="C23" s="92" t="s">
        <v>318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4"/>
      <c r="R23" s="17"/>
    </row>
    <row r="24" spans="1:18" ht="12.75">
      <c r="A24" s="166"/>
      <c r="B24" s="87" t="s">
        <v>319</v>
      </c>
      <c r="C24" s="92" t="s">
        <v>320</v>
      </c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4"/>
      <c r="R24" s="17"/>
    </row>
    <row r="25" spans="1:18" ht="12.75">
      <c r="A25" s="166"/>
      <c r="B25" s="87" t="s">
        <v>321</v>
      </c>
      <c r="C25" s="95" t="s">
        <v>193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7"/>
      <c r="R25" s="17"/>
    </row>
    <row r="26" spans="1:18" ht="12.75">
      <c r="A26" s="166"/>
      <c r="B26" s="87" t="s">
        <v>323</v>
      </c>
      <c r="C26" s="87"/>
      <c r="D26" s="102" t="s">
        <v>84</v>
      </c>
      <c r="E26" s="88">
        <v>415000</v>
      </c>
      <c r="F26" s="88">
        <v>115000</v>
      </c>
      <c r="G26" s="88">
        <v>300000</v>
      </c>
      <c r="H26" s="88">
        <v>415000</v>
      </c>
      <c r="I26" s="88">
        <v>115000</v>
      </c>
      <c r="J26" s="87">
        <v>0</v>
      </c>
      <c r="K26" s="87">
        <v>0</v>
      </c>
      <c r="L26" s="88">
        <v>115000</v>
      </c>
      <c r="M26" s="88">
        <v>300000</v>
      </c>
      <c r="N26" s="87">
        <v>0</v>
      </c>
      <c r="O26" s="87">
        <v>0</v>
      </c>
      <c r="P26" s="87">
        <v>0</v>
      </c>
      <c r="Q26" s="88">
        <v>300000</v>
      </c>
      <c r="R26" s="17"/>
    </row>
    <row r="27" spans="1:18" ht="12.75">
      <c r="A27" s="166"/>
      <c r="B27" s="87" t="s">
        <v>328</v>
      </c>
      <c r="C27" s="16"/>
      <c r="D27" s="16"/>
      <c r="E27" s="88">
        <v>15000</v>
      </c>
      <c r="F27" s="88">
        <v>15000</v>
      </c>
      <c r="G27" s="87"/>
      <c r="H27" s="103">
        <v>415000</v>
      </c>
      <c r="I27" s="103">
        <v>115000</v>
      </c>
      <c r="J27" s="99"/>
      <c r="K27" s="99"/>
      <c r="L27" s="103">
        <v>115000</v>
      </c>
      <c r="M27" s="103">
        <v>300000</v>
      </c>
      <c r="N27" s="99"/>
      <c r="O27" s="99"/>
      <c r="P27" s="99"/>
      <c r="Q27" s="103">
        <v>300000</v>
      </c>
      <c r="R27" s="17"/>
    </row>
    <row r="28" spans="1:18" ht="12.75">
      <c r="A28" s="166"/>
      <c r="B28" s="87" t="s">
        <v>300</v>
      </c>
      <c r="C28" s="16"/>
      <c r="D28" s="16"/>
      <c r="E28" s="88">
        <v>400000</v>
      </c>
      <c r="F28" s="88">
        <v>100000</v>
      </c>
      <c r="G28" s="88">
        <v>300000</v>
      </c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7"/>
    </row>
    <row r="29" spans="1:18" ht="12.75">
      <c r="A29" s="166"/>
      <c r="B29" s="87" t="s">
        <v>325</v>
      </c>
      <c r="C29" s="16"/>
      <c r="D29" s="16"/>
      <c r="E29" s="87"/>
      <c r="F29" s="87"/>
      <c r="G29" s="87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7"/>
    </row>
    <row r="30" spans="1:18" ht="12.75">
      <c r="A30" s="166"/>
      <c r="B30" s="99" t="s">
        <v>326</v>
      </c>
      <c r="C30" s="16"/>
      <c r="D30" s="16"/>
      <c r="E30" s="99"/>
      <c r="F30" s="99"/>
      <c r="G30" s="99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7"/>
    </row>
    <row r="31" spans="1:18" ht="8.25" customHeight="1">
      <c r="A31" s="106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17"/>
    </row>
    <row r="32" spans="1:18" s="83" customFormat="1" ht="12.75">
      <c r="A32" s="107">
        <v>1</v>
      </c>
      <c r="B32" s="108">
        <v>2</v>
      </c>
      <c r="C32" s="108">
        <v>3</v>
      </c>
      <c r="D32" s="108">
        <v>4</v>
      </c>
      <c r="E32" s="108">
        <v>5</v>
      </c>
      <c r="F32" s="108">
        <v>6</v>
      </c>
      <c r="G32" s="108">
        <v>7</v>
      </c>
      <c r="H32" s="108">
        <v>8</v>
      </c>
      <c r="I32" s="108">
        <v>9</v>
      </c>
      <c r="J32" s="108">
        <v>10</v>
      </c>
      <c r="K32" s="108">
        <v>11</v>
      </c>
      <c r="L32" s="108">
        <v>12</v>
      </c>
      <c r="M32" s="108">
        <v>13</v>
      </c>
      <c r="N32" s="108">
        <v>14</v>
      </c>
      <c r="O32" s="108">
        <v>15</v>
      </c>
      <c r="P32" s="108">
        <v>16</v>
      </c>
      <c r="Q32" s="108">
        <v>17</v>
      </c>
      <c r="R32" s="82"/>
    </row>
    <row r="33" spans="1:18" ht="12.75">
      <c r="A33" s="16">
        <v>2</v>
      </c>
      <c r="B33" s="101" t="s">
        <v>329</v>
      </c>
      <c r="C33" s="101" t="s">
        <v>313</v>
      </c>
      <c r="D33" s="101"/>
      <c r="E33" s="110">
        <v>11302252</v>
      </c>
      <c r="F33" s="110">
        <v>5677252</v>
      </c>
      <c r="G33" s="110">
        <v>5625000</v>
      </c>
      <c r="H33" s="110">
        <v>11302252</v>
      </c>
      <c r="I33" s="110">
        <v>5677252</v>
      </c>
      <c r="J33" s="110">
        <v>0</v>
      </c>
      <c r="K33" s="110">
        <v>0</v>
      </c>
      <c r="L33" s="110">
        <v>5677252</v>
      </c>
      <c r="M33" s="110">
        <v>5625000</v>
      </c>
      <c r="N33" s="101">
        <v>0</v>
      </c>
      <c r="O33" s="101">
        <v>0</v>
      </c>
      <c r="P33" s="101">
        <v>0</v>
      </c>
      <c r="Q33" s="101">
        <v>5625000</v>
      </c>
      <c r="R33" s="17"/>
    </row>
    <row r="34" spans="1:18" ht="12.75">
      <c r="A34" s="168" t="s">
        <v>330</v>
      </c>
      <c r="B34" s="87" t="s">
        <v>315</v>
      </c>
      <c r="C34" s="89" t="s">
        <v>316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1"/>
      <c r="R34" s="17"/>
    </row>
    <row r="35" spans="1:18" ht="12.75">
      <c r="A35" s="169"/>
      <c r="B35" s="87" t="s">
        <v>317</v>
      </c>
      <c r="C35" s="92" t="s">
        <v>331</v>
      </c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4"/>
      <c r="R35" s="17"/>
    </row>
    <row r="36" spans="1:18" ht="12.75">
      <c r="A36" s="169"/>
      <c r="B36" s="87" t="s">
        <v>319</v>
      </c>
      <c r="C36" s="92" t="s">
        <v>332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4"/>
      <c r="R36" s="17"/>
    </row>
    <row r="37" spans="1:18" ht="12.75">
      <c r="A37" s="169"/>
      <c r="B37" s="87" t="s">
        <v>321</v>
      </c>
      <c r="C37" s="95" t="s">
        <v>333</v>
      </c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7"/>
      <c r="R37" s="17"/>
    </row>
    <row r="38" spans="1:18" ht="12.75">
      <c r="A38" s="169"/>
      <c r="B38" s="87" t="s">
        <v>323</v>
      </c>
      <c r="C38" s="87"/>
      <c r="D38" s="87">
        <v>60016</v>
      </c>
      <c r="E38" s="88">
        <v>11302252</v>
      </c>
      <c r="F38" s="88">
        <v>5677252</v>
      </c>
      <c r="G38" s="88">
        <v>5625000</v>
      </c>
      <c r="H38" s="88">
        <v>11302252</v>
      </c>
      <c r="I38" s="88">
        <v>5677252</v>
      </c>
      <c r="J38" s="88">
        <v>0</v>
      </c>
      <c r="K38" s="88">
        <v>0</v>
      </c>
      <c r="L38" s="88">
        <v>5677252</v>
      </c>
      <c r="M38" s="88">
        <v>5625000</v>
      </c>
      <c r="N38" s="87">
        <v>0</v>
      </c>
      <c r="O38" s="87">
        <v>0</v>
      </c>
      <c r="P38" s="87">
        <v>0</v>
      </c>
      <c r="Q38" s="87">
        <v>5625000</v>
      </c>
      <c r="R38" s="17"/>
    </row>
    <row r="39" spans="1:18" ht="12.75">
      <c r="A39" s="169"/>
      <c r="B39" s="87" t="s">
        <v>334</v>
      </c>
      <c r="C39" s="16"/>
      <c r="D39" s="16"/>
      <c r="E39" s="88">
        <v>52252</v>
      </c>
      <c r="F39" s="88">
        <v>52252</v>
      </c>
      <c r="G39" s="88"/>
      <c r="H39" s="103">
        <v>11302252</v>
      </c>
      <c r="I39" s="103">
        <v>5677252</v>
      </c>
      <c r="J39" s="103"/>
      <c r="K39" s="103"/>
      <c r="L39" s="103">
        <v>5677252</v>
      </c>
      <c r="M39" s="103">
        <v>5625000</v>
      </c>
      <c r="N39" s="99"/>
      <c r="O39" s="99"/>
      <c r="P39" s="99"/>
      <c r="Q39" s="99">
        <v>5625000</v>
      </c>
      <c r="R39" s="17"/>
    </row>
    <row r="40" spans="1:18" ht="12.75">
      <c r="A40" s="169"/>
      <c r="B40" s="87" t="s">
        <v>300</v>
      </c>
      <c r="C40" s="16"/>
      <c r="D40" s="16"/>
      <c r="E40" s="88">
        <v>5425000</v>
      </c>
      <c r="F40" s="88">
        <v>2712500</v>
      </c>
      <c r="G40" s="88">
        <v>2712500</v>
      </c>
      <c r="H40" s="111"/>
      <c r="I40" s="111"/>
      <c r="J40" s="111"/>
      <c r="K40" s="111"/>
      <c r="L40" s="111"/>
      <c r="M40" s="111"/>
      <c r="N40" s="100"/>
      <c r="O40" s="100"/>
      <c r="P40" s="100"/>
      <c r="Q40" s="100"/>
      <c r="R40" s="17"/>
    </row>
    <row r="41" spans="1:18" ht="12.75">
      <c r="A41" s="169"/>
      <c r="B41" s="87" t="s">
        <v>325</v>
      </c>
      <c r="C41" s="16"/>
      <c r="D41" s="16"/>
      <c r="E41" s="88">
        <v>5825000</v>
      </c>
      <c r="F41" s="88">
        <v>2912500</v>
      </c>
      <c r="G41" s="88">
        <v>2912500</v>
      </c>
      <c r="H41" s="111"/>
      <c r="I41" s="111"/>
      <c r="J41" s="111"/>
      <c r="K41" s="111"/>
      <c r="L41" s="111"/>
      <c r="M41" s="111"/>
      <c r="N41" s="100"/>
      <c r="O41" s="100"/>
      <c r="P41" s="100"/>
      <c r="Q41" s="100"/>
      <c r="R41" s="17"/>
    </row>
    <row r="42" spans="1:17" ht="12.75">
      <c r="A42" s="169"/>
      <c r="B42" s="99" t="s">
        <v>326</v>
      </c>
      <c r="C42" s="16"/>
      <c r="D42" s="16"/>
      <c r="E42" s="87"/>
      <c r="F42" s="87"/>
      <c r="G42" s="87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1:17" ht="12.75">
      <c r="A43" s="87" t="s">
        <v>335</v>
      </c>
      <c r="B43" s="87"/>
      <c r="C43" s="87" t="s">
        <v>313</v>
      </c>
      <c r="D43" s="87"/>
      <c r="E43" s="88">
        <f>E12+E33</f>
        <v>20798173</v>
      </c>
      <c r="F43" s="88">
        <f aca="true" t="shared" si="2" ref="F43:Q43">F12+F33</f>
        <v>8760673</v>
      </c>
      <c r="G43" s="88">
        <f t="shared" si="2"/>
        <v>12037500</v>
      </c>
      <c r="H43" s="88">
        <f t="shared" si="2"/>
        <v>20798173</v>
      </c>
      <c r="I43" s="88">
        <f t="shared" si="2"/>
        <v>8760673</v>
      </c>
      <c r="J43" s="88">
        <f t="shared" si="2"/>
        <v>1860000</v>
      </c>
      <c r="K43" s="88">
        <f t="shared" si="2"/>
        <v>0</v>
      </c>
      <c r="L43" s="88">
        <f t="shared" si="2"/>
        <v>6900673</v>
      </c>
      <c r="M43" s="88">
        <f t="shared" si="2"/>
        <v>12037500</v>
      </c>
      <c r="N43" s="88">
        <f t="shared" si="2"/>
        <v>0</v>
      </c>
      <c r="O43" s="88">
        <f t="shared" si="2"/>
        <v>0</v>
      </c>
      <c r="P43" s="88">
        <f t="shared" si="2"/>
        <v>0</v>
      </c>
      <c r="Q43" s="88">
        <f t="shared" si="2"/>
        <v>12037500</v>
      </c>
    </row>
    <row r="44" spans="1:17" ht="12.75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</row>
    <row r="45" spans="1:17" ht="12.75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</row>
    <row r="46" spans="1:17" ht="12.75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</row>
    <row r="47" spans="1:17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04" t="s">
        <v>177</v>
      </c>
      <c r="N47" s="104"/>
      <c r="O47" s="104"/>
      <c r="P47" s="16"/>
      <c r="Q47" s="16"/>
    </row>
    <row r="48" spans="1:17" ht="12.75">
      <c r="A48" s="16" t="s">
        <v>336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04"/>
      <c r="N48" s="104"/>
      <c r="O48" s="104"/>
      <c r="P48" s="16"/>
      <c r="Q48" s="16"/>
    </row>
    <row r="49" spans="1:17" ht="12.75">
      <c r="A49" s="16" t="s">
        <v>337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04" t="s">
        <v>338</v>
      </c>
      <c r="N49" s="104"/>
      <c r="O49" s="104"/>
      <c r="P49" s="16"/>
      <c r="Q49" s="16"/>
    </row>
  </sheetData>
  <mergeCells count="22">
    <mergeCell ref="A5:A10"/>
    <mergeCell ref="B5:B10"/>
    <mergeCell ref="C5:C10"/>
    <mergeCell ref="D5:D10"/>
    <mergeCell ref="E5:E10"/>
    <mergeCell ref="F5:G5"/>
    <mergeCell ref="F6:F10"/>
    <mergeCell ref="G6:G10"/>
    <mergeCell ref="I8:L8"/>
    <mergeCell ref="I7:Q7"/>
    <mergeCell ref="M8:Q8"/>
    <mergeCell ref="M9:M10"/>
    <mergeCell ref="N1:Q1"/>
    <mergeCell ref="A13:A21"/>
    <mergeCell ref="A22:A30"/>
    <mergeCell ref="A34:A42"/>
    <mergeCell ref="N9:Q9"/>
    <mergeCell ref="J9:L9"/>
    <mergeCell ref="H5:Q5"/>
    <mergeCell ref="H6:Q6"/>
    <mergeCell ref="H7:H10"/>
    <mergeCell ref="I9:I10"/>
  </mergeCells>
  <printOptions/>
  <pageMargins left="0.31496062992125984" right="0.2362204724409449" top="0.7480314960629921" bottom="0.7874015748031497" header="0.1968503937007874" footer="0.2362204724409449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20">
      <selection activeCell="F31" sqref="F31:F32"/>
    </sheetView>
  </sheetViews>
  <sheetFormatPr defaultColWidth="9.140625" defaultRowHeight="12.75"/>
  <cols>
    <col min="1" max="1" width="2.00390625" style="0" customWidth="1"/>
    <col min="2" max="3" width="6.28125" style="0" customWidth="1"/>
    <col min="4" max="4" width="7.28125" style="0" customWidth="1"/>
    <col min="5" max="5" width="28.421875" style="0" customWidth="1"/>
    <col min="6" max="6" width="11.28125" style="0" customWidth="1"/>
    <col min="7" max="7" width="13.421875" style="0" customWidth="1"/>
    <col min="8" max="8" width="11.8515625" style="0" customWidth="1"/>
  </cols>
  <sheetData>
    <row r="1" ht="12.75">
      <c r="F1" s="18" t="s">
        <v>189</v>
      </c>
    </row>
    <row r="2" ht="12.75">
      <c r="F2" s="18" t="s">
        <v>172</v>
      </c>
    </row>
    <row r="3" ht="12.75">
      <c r="F3" s="18" t="s">
        <v>173</v>
      </c>
    </row>
    <row r="4" ht="12.75">
      <c r="F4" s="18" t="s">
        <v>174</v>
      </c>
    </row>
    <row r="7" spans="2:8" ht="12.75">
      <c r="B7" s="139" t="s">
        <v>185</v>
      </c>
      <c r="C7" s="140"/>
      <c r="D7" s="140"/>
      <c r="E7" s="140"/>
      <c r="F7" s="140"/>
      <c r="G7" s="140"/>
      <c r="H7" s="140"/>
    </row>
    <row r="8" spans="3:7" ht="12.75">
      <c r="C8" s="17" t="s">
        <v>188</v>
      </c>
      <c r="D8" s="16"/>
      <c r="E8" s="17"/>
      <c r="F8" s="16"/>
      <c r="G8" s="16"/>
    </row>
    <row r="10" spans="1:11" ht="22.5">
      <c r="A10" s="1"/>
      <c r="B10" s="2" t="s">
        <v>0</v>
      </c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6</v>
      </c>
      <c r="I10" s="1"/>
      <c r="J10" s="1"/>
      <c r="K10" s="1"/>
    </row>
    <row r="11" spans="1:11" ht="33.75">
      <c r="A11" s="1"/>
      <c r="B11" s="3" t="s">
        <v>12</v>
      </c>
      <c r="C11" s="3"/>
      <c r="D11" s="3"/>
      <c r="E11" s="4" t="s">
        <v>13</v>
      </c>
      <c r="F11" s="5" t="s">
        <v>14</v>
      </c>
      <c r="G11" s="5" t="s">
        <v>15</v>
      </c>
      <c r="H11" s="5" t="s">
        <v>16</v>
      </c>
      <c r="I11" s="1"/>
      <c r="J11" s="1"/>
      <c r="K11" s="1"/>
    </row>
    <row r="12" spans="1:11" ht="22.5">
      <c r="A12" s="1"/>
      <c r="B12" s="6"/>
      <c r="C12" s="7" t="s">
        <v>17</v>
      </c>
      <c r="D12" s="8"/>
      <c r="E12" s="9" t="s">
        <v>18</v>
      </c>
      <c r="F12" s="10" t="s">
        <v>14</v>
      </c>
      <c r="G12" s="10" t="s">
        <v>15</v>
      </c>
      <c r="H12" s="10" t="s">
        <v>16</v>
      </c>
      <c r="I12" s="1"/>
      <c r="J12" s="1"/>
      <c r="K12" s="1"/>
    </row>
    <row r="13" spans="1:11" ht="12.75">
      <c r="A13" s="1"/>
      <c r="B13" s="11"/>
      <c r="C13" s="11"/>
      <c r="D13" s="7" t="s">
        <v>38</v>
      </c>
      <c r="E13" s="9" t="s">
        <v>39</v>
      </c>
      <c r="F13" s="10" t="s">
        <v>41</v>
      </c>
      <c r="G13" s="10" t="s">
        <v>15</v>
      </c>
      <c r="H13" s="10" t="s">
        <v>42</v>
      </c>
      <c r="I13" s="1"/>
      <c r="J13" s="1"/>
      <c r="K13" s="1"/>
    </row>
    <row r="14" spans="1:11" ht="12.75">
      <c r="A14" s="1"/>
      <c r="B14" s="3" t="s">
        <v>19</v>
      </c>
      <c r="C14" s="3"/>
      <c r="D14" s="3"/>
      <c r="E14" s="4" t="s">
        <v>20</v>
      </c>
      <c r="F14" s="5" t="s">
        <v>21</v>
      </c>
      <c r="G14" s="5" t="s">
        <v>22</v>
      </c>
      <c r="H14" s="5" t="s">
        <v>23</v>
      </c>
      <c r="I14" s="1"/>
      <c r="J14" s="1"/>
      <c r="K14" s="1"/>
    </row>
    <row r="15" spans="1:11" ht="45">
      <c r="A15" s="1"/>
      <c r="B15" s="6"/>
      <c r="C15" s="7" t="s">
        <v>24</v>
      </c>
      <c r="D15" s="8"/>
      <c r="E15" s="9" t="s">
        <v>25</v>
      </c>
      <c r="F15" s="10" t="s">
        <v>26</v>
      </c>
      <c r="G15" s="10" t="s">
        <v>27</v>
      </c>
      <c r="H15" s="10" t="s">
        <v>28</v>
      </c>
      <c r="I15" s="1"/>
      <c r="J15" s="1"/>
      <c r="K15" s="1"/>
    </row>
    <row r="16" spans="1:11" ht="12.75">
      <c r="A16" s="1"/>
      <c r="B16" s="11"/>
      <c r="C16" s="11"/>
      <c r="D16" s="7" t="s">
        <v>45</v>
      </c>
      <c r="E16" s="9" t="s">
        <v>46</v>
      </c>
      <c r="F16" s="10" t="s">
        <v>47</v>
      </c>
      <c r="G16" s="10" t="s">
        <v>48</v>
      </c>
      <c r="H16" s="10" t="s">
        <v>49</v>
      </c>
      <c r="I16" s="1"/>
      <c r="J16" s="1"/>
      <c r="K16" s="1"/>
    </row>
    <row r="17" spans="1:11" ht="12.75">
      <c r="A17" s="1"/>
      <c r="B17" s="11"/>
      <c r="C17" s="11"/>
      <c r="D17" s="7" t="s">
        <v>34</v>
      </c>
      <c r="E17" s="9" t="s">
        <v>35</v>
      </c>
      <c r="F17" s="10" t="s">
        <v>50</v>
      </c>
      <c r="G17" s="10" t="s">
        <v>51</v>
      </c>
      <c r="H17" s="10" t="s">
        <v>52</v>
      </c>
      <c r="I17" s="1"/>
      <c r="J17" s="1"/>
      <c r="K17" s="1"/>
    </row>
    <row r="18" spans="1:11" ht="12.75">
      <c r="A18" s="1"/>
      <c r="B18" s="11"/>
      <c r="C18" s="11"/>
      <c r="D18" s="7" t="s">
        <v>36</v>
      </c>
      <c r="E18" s="9" t="s">
        <v>37</v>
      </c>
      <c r="F18" s="10" t="s">
        <v>53</v>
      </c>
      <c r="G18" s="10" t="s">
        <v>54</v>
      </c>
      <c r="H18" s="10" t="s">
        <v>40</v>
      </c>
      <c r="I18" s="1"/>
      <c r="J18" s="1"/>
      <c r="K18" s="1"/>
    </row>
    <row r="19" spans="1:11" ht="12.75">
      <c r="A19" s="1"/>
      <c r="B19" s="11"/>
      <c r="C19" s="11"/>
      <c r="D19" s="7" t="s">
        <v>55</v>
      </c>
      <c r="E19" s="9" t="s">
        <v>56</v>
      </c>
      <c r="F19" s="10" t="s">
        <v>57</v>
      </c>
      <c r="G19" s="10" t="s">
        <v>9</v>
      </c>
      <c r="H19" s="10" t="s">
        <v>57</v>
      </c>
      <c r="I19" s="1"/>
      <c r="J19" s="1"/>
      <c r="K19" s="1"/>
    </row>
    <row r="20" spans="1:11" ht="12.75">
      <c r="A20" s="1"/>
      <c r="B20" s="11"/>
      <c r="C20" s="11"/>
      <c r="D20" s="7" t="s">
        <v>38</v>
      </c>
      <c r="E20" s="9" t="s">
        <v>39</v>
      </c>
      <c r="F20" s="10" t="s">
        <v>58</v>
      </c>
      <c r="G20" s="10" t="s">
        <v>59</v>
      </c>
      <c r="H20" s="10" t="s">
        <v>60</v>
      </c>
      <c r="I20" s="1"/>
      <c r="J20" s="1"/>
      <c r="K20" s="1"/>
    </row>
    <row r="21" spans="1:11" ht="22.5">
      <c r="A21" s="1"/>
      <c r="B21" s="11"/>
      <c r="C21" s="11"/>
      <c r="D21" s="7" t="s">
        <v>61</v>
      </c>
      <c r="E21" s="9" t="s">
        <v>62</v>
      </c>
      <c r="F21" s="10" t="s">
        <v>57</v>
      </c>
      <c r="G21" s="10" t="s">
        <v>63</v>
      </c>
      <c r="H21" s="10" t="s">
        <v>64</v>
      </c>
      <c r="I21" s="1"/>
      <c r="J21" s="1"/>
      <c r="K21" s="1"/>
    </row>
    <row r="22" spans="1:11" ht="33.75">
      <c r="A22" s="1"/>
      <c r="B22" s="11"/>
      <c r="C22" s="11"/>
      <c r="D22" s="7" t="s">
        <v>43</v>
      </c>
      <c r="E22" s="9" t="s">
        <v>44</v>
      </c>
      <c r="F22" s="10" t="s">
        <v>65</v>
      </c>
      <c r="G22" s="10" t="s">
        <v>66</v>
      </c>
      <c r="H22" s="10" t="s">
        <v>67</v>
      </c>
      <c r="I22" s="1"/>
      <c r="J22" s="1"/>
      <c r="K22" s="1"/>
    </row>
    <row r="23" spans="1:11" ht="22.5">
      <c r="A23" s="1"/>
      <c r="B23" s="11"/>
      <c r="C23" s="11"/>
      <c r="D23" s="7" t="s">
        <v>68</v>
      </c>
      <c r="E23" s="9" t="s">
        <v>69</v>
      </c>
      <c r="F23" s="10" t="s">
        <v>67</v>
      </c>
      <c r="G23" s="10" t="s">
        <v>57</v>
      </c>
      <c r="H23" s="10" t="s">
        <v>65</v>
      </c>
      <c r="I23" s="1"/>
      <c r="J23" s="1"/>
      <c r="K23" s="1"/>
    </row>
    <row r="24" spans="1:11" ht="33.75">
      <c r="A24" s="1"/>
      <c r="B24" s="6"/>
      <c r="C24" s="7" t="s">
        <v>29</v>
      </c>
      <c r="D24" s="8"/>
      <c r="E24" s="9" t="s">
        <v>30</v>
      </c>
      <c r="F24" s="10" t="s">
        <v>31</v>
      </c>
      <c r="G24" s="10" t="s">
        <v>32</v>
      </c>
      <c r="H24" s="10" t="s">
        <v>33</v>
      </c>
      <c r="I24" s="1"/>
      <c r="J24" s="1"/>
      <c r="K24" s="1"/>
    </row>
    <row r="25" spans="1:11" ht="12.75">
      <c r="A25" s="1"/>
      <c r="B25" s="11"/>
      <c r="C25" s="11"/>
      <c r="D25" s="7" t="s">
        <v>45</v>
      </c>
      <c r="E25" s="9" t="s">
        <v>46</v>
      </c>
      <c r="F25" s="10" t="s">
        <v>31</v>
      </c>
      <c r="G25" s="10" t="s">
        <v>32</v>
      </c>
      <c r="H25" s="10" t="s">
        <v>33</v>
      </c>
      <c r="I25" s="1"/>
      <c r="J25" s="1"/>
      <c r="K25" s="1"/>
    </row>
    <row r="26" spans="1:11" ht="12.75">
      <c r="A26" s="1"/>
      <c r="B26" s="145"/>
      <c r="C26" s="145"/>
      <c r="D26" s="141"/>
      <c r="E26" s="141"/>
      <c r="F26" s="141"/>
      <c r="G26" s="141"/>
      <c r="H26" s="141"/>
      <c r="I26" s="141"/>
      <c r="J26" s="1"/>
      <c r="K26" s="1"/>
    </row>
    <row r="27" spans="1:11" ht="12.75">
      <c r="A27" s="1"/>
      <c r="B27" s="145"/>
      <c r="C27" s="145"/>
      <c r="D27" s="141"/>
      <c r="E27" s="141"/>
      <c r="F27" s="187">
        <v>1413900</v>
      </c>
      <c r="G27" s="187">
        <v>-44059</v>
      </c>
      <c r="H27" s="187">
        <v>1369841</v>
      </c>
      <c r="I27" s="1"/>
      <c r="J27" s="1"/>
      <c r="K27" s="1"/>
    </row>
    <row r="28" spans="1:11" ht="12.75">
      <c r="A28" s="141"/>
      <c r="B28" s="141"/>
      <c r="C28" s="141"/>
      <c r="D28" s="141"/>
      <c r="E28" s="141"/>
      <c r="F28" s="188"/>
      <c r="G28" s="188"/>
      <c r="H28" s="188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9" ht="12.75">
      <c r="A31" s="12"/>
      <c r="B31" s="12"/>
      <c r="C31" s="12"/>
      <c r="D31" s="12"/>
      <c r="E31" s="12"/>
      <c r="F31" s="18" t="s">
        <v>177</v>
      </c>
      <c r="G31" s="18"/>
      <c r="I31" s="12"/>
    </row>
    <row r="32" spans="1:9" ht="12.75">
      <c r="A32" s="12"/>
      <c r="B32" s="12"/>
      <c r="C32" s="12"/>
      <c r="D32" s="12"/>
      <c r="E32" s="12"/>
      <c r="F32" s="18"/>
      <c r="G32" s="18"/>
      <c r="I32" s="12"/>
    </row>
    <row r="33" spans="6:7" ht="12.75">
      <c r="F33" s="18"/>
      <c r="G33" s="18"/>
    </row>
    <row r="34" spans="6:7" ht="12.75">
      <c r="F34" s="18" t="s">
        <v>178</v>
      </c>
      <c r="G34" s="18"/>
    </row>
  </sheetData>
  <mergeCells count="8">
    <mergeCell ref="B7:H7"/>
    <mergeCell ref="B26:C27"/>
    <mergeCell ref="D26:I26"/>
    <mergeCell ref="D27:E27"/>
    <mergeCell ref="F27:F28"/>
    <mergeCell ref="G27:G28"/>
    <mergeCell ref="H27:H28"/>
    <mergeCell ref="A28:E28"/>
  </mergeCells>
  <printOptions/>
  <pageMargins left="0.75" right="0.38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D2" sqref="D2"/>
    </sheetView>
  </sheetViews>
  <sheetFormatPr defaultColWidth="9.140625" defaultRowHeight="12.75"/>
  <cols>
    <col min="1" max="1" width="4.8515625" style="0" customWidth="1"/>
    <col min="3" max="3" width="36.8515625" style="0" customWidth="1"/>
    <col min="4" max="4" width="11.7109375" style="0" customWidth="1"/>
    <col min="5" max="5" width="12.00390625" style="0" customWidth="1"/>
    <col min="6" max="6" width="11.57421875" style="0" customWidth="1"/>
  </cols>
  <sheetData>
    <row r="1" ht="12.75">
      <c r="D1" s="18" t="s">
        <v>353</v>
      </c>
    </row>
    <row r="2" ht="12.75">
      <c r="D2" s="18" t="s">
        <v>172</v>
      </c>
    </row>
    <row r="3" ht="12.75">
      <c r="D3" s="18" t="s">
        <v>173</v>
      </c>
    </row>
    <row r="4" ht="12.75">
      <c r="D4" s="18" t="s">
        <v>174</v>
      </c>
    </row>
    <row r="9" ht="12.75">
      <c r="C9" s="18" t="s">
        <v>349</v>
      </c>
    </row>
    <row r="10" spans="2:8" ht="12.75">
      <c r="B10" s="17" t="s">
        <v>348</v>
      </c>
      <c r="C10" s="17"/>
      <c r="D10" s="17"/>
      <c r="E10" s="17"/>
      <c r="F10" s="17"/>
      <c r="G10" s="17"/>
      <c r="H10" s="17"/>
    </row>
    <row r="14" ht="12.75">
      <c r="B14" s="18" t="s">
        <v>344</v>
      </c>
    </row>
    <row r="16" spans="2:6" ht="25.5">
      <c r="B16" s="112" t="s">
        <v>73</v>
      </c>
      <c r="C16" s="112" t="s">
        <v>347</v>
      </c>
      <c r="D16" s="121" t="s">
        <v>350</v>
      </c>
      <c r="E16" s="121" t="s">
        <v>5</v>
      </c>
      <c r="F16" s="121" t="s">
        <v>226</v>
      </c>
    </row>
    <row r="17" spans="2:6" ht="57" customHeight="1">
      <c r="B17" s="116">
        <v>903</v>
      </c>
      <c r="C17" s="115" t="s">
        <v>343</v>
      </c>
      <c r="D17" s="117">
        <v>0</v>
      </c>
      <c r="E17" s="118">
        <v>529000</v>
      </c>
      <c r="F17" s="118">
        <v>529000</v>
      </c>
    </row>
    <row r="18" spans="2:6" ht="12.75">
      <c r="B18" s="119"/>
      <c r="C18" s="119"/>
      <c r="D18" s="119"/>
      <c r="E18" s="119"/>
      <c r="F18" s="119"/>
    </row>
    <row r="19" spans="2:6" ht="12.75">
      <c r="B19" s="120"/>
      <c r="C19" s="120"/>
      <c r="D19" s="120"/>
      <c r="E19" s="120"/>
      <c r="F19" s="120"/>
    </row>
    <row r="20" spans="2:6" ht="12.75">
      <c r="B20" s="120"/>
      <c r="C20" s="120"/>
      <c r="D20" s="120"/>
      <c r="E20" s="120"/>
      <c r="F20" s="120"/>
    </row>
    <row r="21" ht="12.75">
      <c r="B21" s="18" t="s">
        <v>346</v>
      </c>
    </row>
    <row r="23" spans="2:6" ht="25.5">
      <c r="B23" s="112" t="s">
        <v>73</v>
      </c>
      <c r="C23" s="122" t="s">
        <v>74</v>
      </c>
      <c r="D23" s="121" t="s">
        <v>350</v>
      </c>
      <c r="E23" s="121" t="s">
        <v>5</v>
      </c>
      <c r="F23" s="121" t="s">
        <v>226</v>
      </c>
    </row>
    <row r="24" spans="2:6" ht="31.5" customHeight="1">
      <c r="B24" s="114">
        <v>992</v>
      </c>
      <c r="C24" s="115" t="s">
        <v>345</v>
      </c>
      <c r="D24" s="123">
        <v>465000</v>
      </c>
      <c r="E24" s="124">
        <v>0</v>
      </c>
      <c r="F24" s="113">
        <v>465000</v>
      </c>
    </row>
    <row r="25" spans="2:6" ht="12.75">
      <c r="B25" s="119"/>
      <c r="C25" s="119"/>
      <c r="D25" s="119"/>
      <c r="E25" s="119"/>
      <c r="F25" s="119"/>
    </row>
    <row r="26" spans="2:6" ht="12.75">
      <c r="B26" s="120"/>
      <c r="C26" s="120"/>
      <c r="D26" s="120"/>
      <c r="E26" s="120"/>
      <c r="F26" s="120"/>
    </row>
    <row r="27" spans="2:6" ht="12.75">
      <c r="B27" s="120"/>
      <c r="C27" s="120"/>
      <c r="D27" s="120"/>
      <c r="E27" s="120"/>
      <c r="F27" s="120"/>
    </row>
    <row r="28" spans="1:6" ht="12.75">
      <c r="A28" s="18" t="s">
        <v>351</v>
      </c>
      <c r="B28" s="120"/>
      <c r="C28" s="120"/>
      <c r="E28" s="18"/>
      <c r="F28" s="18"/>
    </row>
    <row r="29" spans="1:6" ht="12.75">
      <c r="A29" s="18"/>
      <c r="E29" s="18"/>
      <c r="F29" s="18"/>
    </row>
    <row r="30" spans="1:6" ht="12.75">
      <c r="A30" s="18" t="s">
        <v>352</v>
      </c>
      <c r="E30" s="18"/>
      <c r="F30" s="1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</dc:creator>
  <cp:keywords/>
  <dc:description/>
  <cp:lastModifiedBy>service</cp:lastModifiedBy>
  <cp:lastPrinted>2008-03-12T14:55:16Z</cp:lastPrinted>
  <dcterms:created xsi:type="dcterms:W3CDTF">2008-03-10T15:15:26Z</dcterms:created>
  <dcterms:modified xsi:type="dcterms:W3CDTF">2008-03-13T07:29:34Z</dcterms:modified>
  <cp:category/>
  <cp:version/>
  <cp:contentType/>
  <cp:contentStatus/>
</cp:coreProperties>
</file>