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678" activeTab="1"/>
  </bookViews>
  <sheets>
    <sheet name="zlecone" sheetId="1" r:id="rId1"/>
    <sheet name="IX Wójt" sheetId="2" r:id="rId2"/>
  </sheets>
  <definedNames/>
  <calcPr fullCalcOnLoad="1"/>
</workbook>
</file>

<file path=xl/sharedStrings.xml><?xml version="1.0" encoding="utf-8"?>
<sst xmlns="http://schemas.openxmlformats.org/spreadsheetml/2006/main" count="230" uniqueCount="89">
  <si>
    <t>Dział</t>
  </si>
  <si>
    <t>Roz-dział</t>
  </si>
  <si>
    <t>Para-graf</t>
  </si>
  <si>
    <t>Nazwa</t>
  </si>
  <si>
    <t>Plan</t>
  </si>
  <si>
    <t>Plan po zmianie</t>
  </si>
  <si>
    <t>010</t>
  </si>
  <si>
    <t>Rolnictwo i łowiectwo</t>
  </si>
  <si>
    <t>Pozostała działalność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</si>
  <si>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</si>
  <si>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</si>
  <si>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</si>
  <si>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</si>
  <si>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</si>
  <si>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</si>
  <si>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</si>
  <si>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</si>
  <si>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</si>
  <si>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Oświata i wychowanie</t>
  </si>
  <si>
    <t>Szkoły podstawowe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</si>
  <si>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</si>
  <si>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</si>
  <si>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</si>
  <si>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Gospodarka komunalna i ochrona środowiska</t>
  </si>
  <si>
    <t>Roz- dział</t>
  </si>
  <si>
    <t>Para- graf</t>
  </si>
  <si>
    <t>Zakup materiałów i wyposażenia</t>
  </si>
  <si>
    <t>Zakup usług remontowych</t>
  </si>
  <si>
    <t>Zakup usług pozostałych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</si>
  <si>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</si>
  <si>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</si>
  <si>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</si>
  <si>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</si>
  <si>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</si>
  <si>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</si>
  <si>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</si>
  <si>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</si>
  <si>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</si>
  <si>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Wynagrodzenia bezosobowe</t>
  </si>
  <si>
    <t>Zakup energii</t>
  </si>
  <si>
    <t>Zakup usług zdrowotnych</t>
  </si>
  <si>
    <t>Zakup usług dostępu do sieci Internet</t>
  </si>
  <si>
    <t>Wydatki na zakupy inwestycyjne jednostek budżetowych</t>
  </si>
  <si>
    <t>Ochotnicze straże pożarne</t>
  </si>
  <si>
    <t>Gimnazja</t>
  </si>
  <si>
    <t>Ochrona zdrowia</t>
  </si>
  <si>
    <t>Przeciwdziałanie alkoholizmowi</t>
  </si>
  <si>
    <t>Świadczenia społeczne</t>
  </si>
  <si>
    <t>Składki na ubezpieczenie zdrowotne</t>
  </si>
  <si>
    <t>Oświetlenie ulic, placów i dróg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</si>
  <si>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</si>
  <si>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</si>
  <si>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</si>
  <si>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</si>
  <si>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</si>
  <si>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Świadczenia rodzinne, zaliczka alimentacyjna  oraz składki na ubezpieczenia emerytalne i rentowe z ubezpieczenia społecznego</t>
  </si>
  <si>
    <t xml:space="preserve">                                                             Załącznik Nr 1</t>
  </si>
  <si>
    <t xml:space="preserve">                                                             Załącznik Nr 2</t>
  </si>
  <si>
    <t>4300</t>
  </si>
  <si>
    <t>4210</t>
  </si>
  <si>
    <t>4130</t>
  </si>
  <si>
    <t>w złotych</t>
  </si>
  <si>
    <t xml:space="preserve">                                                             Załącznik Nr 1a</t>
  </si>
  <si>
    <t xml:space="preserve">                                                             Załącznik Nr 2a</t>
  </si>
  <si>
    <t>Zmiana planu</t>
  </si>
  <si>
    <t>Zmiana planu dochodów związanych z realizacją zadań z zakresu administracji rządowej zleconej gminie i innych zadań zleconych ustawami w 2007r.</t>
  </si>
  <si>
    <t>Przewodnicząca Rady Gminy</t>
  </si>
  <si>
    <t xml:space="preserve">Zmiana  planu  wydatków związanych z realizacją zadań z zakresu administracji rządowej zleconej gminie i innych zadań zleconych ustawami w 2007r. </t>
  </si>
  <si>
    <t xml:space="preserve">        (zmiana do załącznika nr 2 Uchwały  Nr III/13/2006 Rady Gminy Kleszczewo z dnia 28 grudnia 2006r.)</t>
  </si>
  <si>
    <t xml:space="preserve">        (zmiana do załącznika nr 1 Uchwały  Nr III/13/2006 Rady Gminy Kleszczewo z dnia 28 grudnia 2006r.)</t>
  </si>
  <si>
    <t>01095</t>
  </si>
  <si>
    <t xml:space="preserve">                                                             Wójta Gminy Kleszczewo</t>
  </si>
  <si>
    <t>Wójt Gminy</t>
  </si>
  <si>
    <t>mgr inż. Bogdan Kemnitz</t>
  </si>
  <si>
    <t>Ogółem</t>
  </si>
  <si>
    <t xml:space="preserve"> Zmiana  planu wydatków budżetu gminy na 2007r.</t>
  </si>
  <si>
    <t xml:space="preserve">                    Zmiana planu dochodów budżetu gminy na 2007r.</t>
  </si>
  <si>
    <t>Usuwanie skutków klęsk żywiołowych</t>
  </si>
  <si>
    <t>Treść</t>
  </si>
  <si>
    <t>Dotacje celowe otrzymane z budżetu państwa na realizację własnych zadań bieżących gmin (związków gmin)</t>
  </si>
  <si>
    <t>Plany zagospodarowania przestrzennego</t>
  </si>
  <si>
    <t>Urzędy gmin (miast i miast na prawach powiatu)</t>
  </si>
  <si>
    <t>Opłata z tytułu zakupu usług telekomunikacyjnych telefonii stacjinarnej</t>
  </si>
  <si>
    <t xml:space="preserve">Przedszkola </t>
  </si>
  <si>
    <t xml:space="preserve">                                                             do Zarządzenia Nr 29/2007</t>
  </si>
  <si>
    <t xml:space="preserve">                                                             z dnia 27 września 2007r.</t>
  </si>
  <si>
    <t xml:space="preserve">         Wójt Gminy</t>
  </si>
  <si>
    <t>(zmiana załącznika Nr 2a  do Uchwały Nr III/13/2006 Rady Gminy Kleszczewo  z dnia 28 grudnia 2006r.)</t>
  </si>
  <si>
    <t>(zmiana załącznika Nr 1a  do Uchwały Nr III/13/2006 Rady Gminy Kleszczewo z dnia 28 grudnia 2006r.)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</si>
</sst>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3" fontId="8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/>
    </xf>
    <xf numFmtId="3" fontId="12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3" fontId="9" fillId="0" borderId="1" xfId="0" applyNumberFormat="1" applyFont="1" applyBorder="1" applyAlignment="1">
      <alignment horizontal="center" wrapText="1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9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/>
    </xf>
    <xf numFmtId="0" fontId="0" fillId="0" borderId="1" xfId="0" applyBorder="1" applyAlignment="1">
      <alignment wrapText="1"/>
    </xf>
    <xf numFmtId="3" fontId="10" fillId="0" borderId="0" xfId="0" applyNumberFormat="1" applyFont="1" applyAlignment="1">
      <alignment horizontal="center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/>
    </xf>
    <xf numFmtId="4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66">
      <selection activeCell="I34" sqref="I34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5.8515625" style="0" customWidth="1"/>
    <col min="4" max="4" width="40.00390625" style="0" customWidth="1"/>
    <col min="5" max="5" width="10.8515625" style="0" hidden="1" customWidth="1"/>
    <col min="6" max="6" width="8.140625" style="0" hidden="1" customWidth="1"/>
    <col min="7" max="7" width="10.8515625" style="0" hidden="1" customWidth="1"/>
    <col min="8" max="8" width="0" style="0" hidden="1" customWidth="1"/>
    <col min="9" max="9" width="10.140625" style="0" customWidth="1"/>
    <col min="11" max="11" width="10.140625" style="0" customWidth="1"/>
  </cols>
  <sheetData>
    <row r="1" ht="15.75">
      <c r="D1" s="41" t="s">
        <v>62</v>
      </c>
    </row>
    <row r="2" ht="15.75">
      <c r="D2" s="41" t="s">
        <v>84</v>
      </c>
    </row>
    <row r="3" spans="2:4" ht="15.75">
      <c r="B3" s="39"/>
      <c r="D3" s="41" t="s">
        <v>71</v>
      </c>
    </row>
    <row r="4" ht="15.75">
      <c r="D4" s="41" t="s">
        <v>85</v>
      </c>
    </row>
    <row r="5" ht="15.75">
      <c r="D5" s="41"/>
    </row>
    <row r="7" spans="1:11" ht="35.25" customHeight="1">
      <c r="A7" s="102" t="s">
        <v>65</v>
      </c>
      <c r="B7" s="102"/>
      <c r="C7" s="102"/>
      <c r="D7" s="102"/>
      <c r="E7" s="102"/>
      <c r="F7" s="103"/>
      <c r="G7" s="103"/>
      <c r="H7" s="103"/>
      <c r="I7" s="103"/>
      <c r="J7" s="103"/>
      <c r="K7" s="103"/>
    </row>
    <row r="8" spans="1:11" ht="12" customHeight="1">
      <c r="A8" s="47"/>
      <c r="B8" s="47"/>
      <c r="C8" s="47"/>
      <c r="D8" s="47"/>
      <c r="E8" s="47"/>
      <c r="F8" s="57"/>
      <c r="G8" s="57"/>
      <c r="H8" s="57"/>
      <c r="I8" s="57"/>
      <c r="K8" s="57"/>
    </row>
    <row r="9" spans="1:11" ht="18.75" customHeight="1">
      <c r="A9" s="107" t="s">
        <v>88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8" customHeight="1">
      <c r="A10" s="58"/>
      <c r="B10" s="64"/>
      <c r="C10" s="64"/>
      <c r="D10" s="64"/>
      <c r="E10" s="64"/>
      <c r="F10" s="64"/>
      <c r="G10" s="64"/>
      <c r="H10" s="57"/>
      <c r="I10" s="57"/>
      <c r="K10" s="57"/>
    </row>
    <row r="11" spans="1:7" ht="15" customHeight="1">
      <c r="A11" s="47"/>
      <c r="B11" s="47"/>
      <c r="C11" s="47"/>
      <c r="D11" s="47"/>
      <c r="E11" s="47"/>
      <c r="G11" s="47"/>
    </row>
    <row r="12" ht="18" customHeight="1">
      <c r="K12" t="s">
        <v>61</v>
      </c>
    </row>
    <row r="13" spans="1:18" ht="28.5">
      <c r="A13" s="7" t="s">
        <v>0</v>
      </c>
      <c r="B13" s="2" t="s">
        <v>1</v>
      </c>
      <c r="C13" s="3" t="s">
        <v>2</v>
      </c>
      <c r="D13" s="1" t="s">
        <v>3</v>
      </c>
      <c r="E13" s="4" t="s">
        <v>4</v>
      </c>
      <c r="F13" s="50" t="s">
        <v>64</v>
      </c>
      <c r="G13" s="4" t="s">
        <v>4</v>
      </c>
      <c r="H13" s="50" t="s">
        <v>64</v>
      </c>
      <c r="I13" s="4" t="s">
        <v>4</v>
      </c>
      <c r="J13" s="50" t="s">
        <v>64</v>
      </c>
      <c r="K13" s="4" t="s">
        <v>5</v>
      </c>
      <c r="L13" s="6"/>
      <c r="M13" s="6"/>
      <c r="N13" s="6"/>
      <c r="O13" s="6"/>
      <c r="P13" s="17"/>
      <c r="Q13" s="6"/>
      <c r="R13" s="5"/>
    </row>
    <row r="14" spans="1:18" ht="22.5" customHeight="1" hidden="1">
      <c r="A14" s="71" t="s">
        <v>6</v>
      </c>
      <c r="B14" s="1"/>
      <c r="C14" s="20"/>
      <c r="D14" s="2" t="s">
        <v>7</v>
      </c>
      <c r="E14" s="4"/>
      <c r="F14" s="72"/>
      <c r="G14" s="59">
        <v>0</v>
      </c>
      <c r="H14" s="73">
        <v>79200</v>
      </c>
      <c r="I14" s="73">
        <v>79200</v>
      </c>
      <c r="J14" s="5"/>
      <c r="K14" s="73">
        <v>79200</v>
      </c>
      <c r="L14" s="6"/>
      <c r="M14" s="6"/>
      <c r="N14" s="6"/>
      <c r="O14" s="6"/>
      <c r="P14" s="17"/>
      <c r="Q14" s="6"/>
      <c r="R14" s="5"/>
    </row>
    <row r="15" spans="1:18" ht="15.75" hidden="1">
      <c r="A15" s="9"/>
      <c r="B15" s="10" t="s">
        <v>70</v>
      </c>
      <c r="C15" s="11"/>
      <c r="D15" s="12" t="s">
        <v>8</v>
      </c>
      <c r="E15" s="4"/>
      <c r="F15" s="50"/>
      <c r="G15" s="60">
        <v>0</v>
      </c>
      <c r="H15" s="63">
        <v>79200</v>
      </c>
      <c r="I15" s="63">
        <v>79200</v>
      </c>
      <c r="J15" s="5"/>
      <c r="K15" s="63">
        <v>79200</v>
      </c>
      <c r="L15" s="6"/>
      <c r="M15" s="6"/>
      <c r="N15" s="6"/>
      <c r="O15" s="6"/>
      <c r="P15" s="17"/>
      <c r="Q15" s="6"/>
      <c r="R15" s="5"/>
    </row>
    <row r="16" spans="1:18" ht="63.75" customHeight="1" hidden="1">
      <c r="A16" s="9"/>
      <c r="B16" s="10"/>
      <c r="C16" s="13" t="s">
        <v>11</v>
      </c>
      <c r="D16" s="12" t="s">
        <v>12</v>
      </c>
      <c r="E16" s="4"/>
      <c r="F16" s="50"/>
      <c r="G16" s="4"/>
      <c r="H16" s="63">
        <v>79200</v>
      </c>
      <c r="I16" s="63">
        <v>79200</v>
      </c>
      <c r="J16" s="5"/>
      <c r="K16" s="63">
        <v>79200</v>
      </c>
      <c r="L16" s="6"/>
      <c r="M16" s="6"/>
      <c r="N16" s="6"/>
      <c r="O16" s="6"/>
      <c r="P16" s="17"/>
      <c r="Q16" s="6"/>
      <c r="R16" s="5"/>
    </row>
    <row r="17" spans="1:11" ht="18.75" customHeight="1" hidden="1">
      <c r="A17" s="40">
        <v>750</v>
      </c>
      <c r="B17" s="14"/>
      <c r="C17" s="16"/>
      <c r="D17" s="8" t="s">
        <v>9</v>
      </c>
      <c r="E17" s="28">
        <f>E19</f>
        <v>41200</v>
      </c>
      <c r="F17" s="14"/>
      <c r="G17" s="28">
        <f>G19</f>
        <v>41200</v>
      </c>
      <c r="I17" s="62">
        <f>I19</f>
        <v>41200</v>
      </c>
      <c r="K17" s="62">
        <f>K19</f>
        <v>41200</v>
      </c>
    </row>
    <row r="18" spans="1:11" ht="17.25" customHeight="1" hidden="1">
      <c r="A18" s="9"/>
      <c r="B18" s="9">
        <v>75011</v>
      </c>
      <c r="C18" s="14"/>
      <c r="D18" s="12" t="s">
        <v>10</v>
      </c>
      <c r="E18" s="22">
        <f>E19</f>
        <v>41200</v>
      </c>
      <c r="F18" s="14"/>
      <c r="G18" s="22">
        <f>G19</f>
        <v>41200</v>
      </c>
      <c r="I18" s="22">
        <f>I19</f>
        <v>41200</v>
      </c>
      <c r="K18" s="22">
        <f>K19</f>
        <v>41200</v>
      </c>
    </row>
    <row r="19" spans="1:11" ht="44.25" customHeight="1" hidden="1">
      <c r="A19" s="9"/>
      <c r="B19" s="9"/>
      <c r="C19" s="13" t="s">
        <v>11</v>
      </c>
      <c r="D19" s="12" t="s">
        <v>12</v>
      </c>
      <c r="E19" s="22">
        <v>41200</v>
      </c>
      <c r="F19" s="14"/>
      <c r="G19" s="22">
        <v>41200</v>
      </c>
      <c r="I19" s="22">
        <v>41200</v>
      </c>
      <c r="K19" s="22">
        <v>41200</v>
      </c>
    </row>
    <row r="20" spans="1:11" ht="42.75" hidden="1">
      <c r="A20" s="18">
        <v>751</v>
      </c>
      <c r="B20" s="7"/>
      <c r="C20" s="16"/>
      <c r="D20" s="8" t="s">
        <v>13</v>
      </c>
      <c r="E20" s="28">
        <f>E21</f>
        <v>771</v>
      </c>
      <c r="F20" s="14"/>
      <c r="G20" s="28">
        <f>G21</f>
        <v>771</v>
      </c>
      <c r="I20" s="28">
        <f>I21</f>
        <v>771</v>
      </c>
      <c r="K20" s="28">
        <f>K21</f>
        <v>771</v>
      </c>
    </row>
    <row r="21" spans="1:11" ht="30" hidden="1">
      <c r="A21" s="9"/>
      <c r="B21" s="19">
        <v>75101</v>
      </c>
      <c r="C21" s="13"/>
      <c r="D21" s="12" t="s">
        <v>14</v>
      </c>
      <c r="E21" s="22">
        <f>E22</f>
        <v>771</v>
      </c>
      <c r="F21" s="14"/>
      <c r="G21" s="22">
        <f>G22</f>
        <v>771</v>
      </c>
      <c r="I21" s="22">
        <f>I22</f>
        <v>771</v>
      </c>
      <c r="K21" s="22">
        <f>K22</f>
        <v>771</v>
      </c>
    </row>
    <row r="22" spans="1:11" ht="46.5" customHeight="1" hidden="1">
      <c r="A22" s="9"/>
      <c r="B22" s="9"/>
      <c r="C22" s="13" t="s">
        <v>11</v>
      </c>
      <c r="D22" s="12" t="s">
        <v>12</v>
      </c>
      <c r="E22" s="22">
        <v>771</v>
      </c>
      <c r="F22" s="14"/>
      <c r="G22" s="22">
        <v>771</v>
      </c>
      <c r="I22" s="22">
        <v>771</v>
      </c>
      <c r="K22" s="22">
        <v>771</v>
      </c>
    </row>
    <row r="23" spans="1:11" ht="15" customHeight="1" hidden="1">
      <c r="A23" s="18">
        <v>754</v>
      </c>
      <c r="B23" s="1"/>
      <c r="C23" s="20"/>
      <c r="D23" s="8" t="s">
        <v>15</v>
      </c>
      <c r="E23" s="28">
        <f>E24</f>
        <v>2500</v>
      </c>
      <c r="F23" s="14"/>
      <c r="G23" s="28">
        <f>G24</f>
        <v>2500</v>
      </c>
      <c r="I23" s="28">
        <f>I24</f>
        <v>2500</v>
      </c>
      <c r="K23" s="28">
        <f>K24</f>
        <v>2500</v>
      </c>
    </row>
    <row r="24" spans="1:11" ht="15" hidden="1">
      <c r="A24" s="9"/>
      <c r="B24" s="9">
        <v>75414</v>
      </c>
      <c r="C24" s="13"/>
      <c r="D24" s="12" t="s">
        <v>16</v>
      </c>
      <c r="E24" s="22">
        <f>E25</f>
        <v>2500</v>
      </c>
      <c r="F24" s="14"/>
      <c r="G24" s="22">
        <f>G25</f>
        <v>2500</v>
      </c>
      <c r="I24" s="22">
        <f>I25</f>
        <v>2500</v>
      </c>
      <c r="K24" s="22">
        <f>K25</f>
        <v>2500</v>
      </c>
    </row>
    <row r="25" spans="1:11" ht="46.5" customHeight="1" hidden="1">
      <c r="A25" s="9"/>
      <c r="B25" s="9"/>
      <c r="C25" s="13" t="s">
        <v>11</v>
      </c>
      <c r="D25" s="12" t="s">
        <v>17</v>
      </c>
      <c r="E25" s="22">
        <v>2500</v>
      </c>
      <c r="F25" s="14"/>
      <c r="G25" s="22">
        <v>2500</v>
      </c>
      <c r="I25" s="22">
        <v>2500</v>
      </c>
      <c r="K25" s="22">
        <v>2500</v>
      </c>
    </row>
    <row r="26" spans="1:11" ht="14.25">
      <c r="A26" s="7">
        <v>852</v>
      </c>
      <c r="B26" s="7"/>
      <c r="C26" s="16"/>
      <c r="D26" s="8" t="s">
        <v>20</v>
      </c>
      <c r="E26" s="28">
        <f>E27+E29+E31</f>
        <v>1647000</v>
      </c>
      <c r="F26" s="28">
        <f>F27+F29+F31</f>
        <v>-49500</v>
      </c>
      <c r="G26" s="28">
        <f>G27+G29+G31</f>
        <v>1597500</v>
      </c>
      <c r="I26" s="28">
        <f>I27+I29+I31</f>
        <v>1597500</v>
      </c>
      <c r="J26" s="28">
        <f>J27+J29+J31+J33</f>
        <v>1000</v>
      </c>
      <c r="K26" s="28">
        <f>K27+K29+K31+K33</f>
        <v>1598500</v>
      </c>
    </row>
    <row r="27" spans="1:11" ht="48.75" customHeight="1" hidden="1">
      <c r="A27" s="14"/>
      <c r="B27" s="19">
        <v>85212</v>
      </c>
      <c r="C27" s="13"/>
      <c r="D27" s="12" t="s">
        <v>55</v>
      </c>
      <c r="E27" s="22">
        <f>E28</f>
        <v>1615700</v>
      </c>
      <c r="F27" s="15">
        <f>F28</f>
        <v>-48300</v>
      </c>
      <c r="G27" s="22">
        <f>G28</f>
        <v>1567400</v>
      </c>
      <c r="I27" s="22">
        <f>I28</f>
        <v>1567400</v>
      </c>
      <c r="J27" s="14"/>
      <c r="K27" s="22">
        <f>K28</f>
        <v>1567400</v>
      </c>
    </row>
    <row r="28" spans="1:11" ht="62.25" customHeight="1" hidden="1">
      <c r="A28" s="14"/>
      <c r="B28" s="24"/>
      <c r="C28" s="13" t="s">
        <v>11</v>
      </c>
      <c r="D28" s="12" t="s">
        <v>12</v>
      </c>
      <c r="E28" s="22">
        <v>1615700</v>
      </c>
      <c r="F28" s="15">
        <v>-48300</v>
      </c>
      <c r="G28" s="22">
        <f>E28+F28</f>
        <v>1567400</v>
      </c>
      <c r="I28" s="22">
        <f>G28+H28</f>
        <v>1567400</v>
      </c>
      <c r="J28" s="14"/>
      <c r="K28" s="22">
        <f>I28+J28</f>
        <v>1567400</v>
      </c>
    </row>
    <row r="29" spans="1:11" ht="60" hidden="1">
      <c r="A29" s="14"/>
      <c r="B29" s="19">
        <v>85213</v>
      </c>
      <c r="C29" s="13"/>
      <c r="D29" s="12" t="s">
        <v>21</v>
      </c>
      <c r="E29" s="22">
        <f>E30</f>
        <v>9500</v>
      </c>
      <c r="F29" s="15">
        <f>F30</f>
        <v>-2200</v>
      </c>
      <c r="G29" s="22">
        <f>G30</f>
        <v>7300</v>
      </c>
      <c r="I29" s="22">
        <f>I30</f>
        <v>7300</v>
      </c>
      <c r="J29" s="14"/>
      <c r="K29" s="22">
        <f>K30</f>
        <v>7300</v>
      </c>
    </row>
    <row r="30" spans="1:11" ht="63.75" customHeight="1" hidden="1">
      <c r="A30" s="14"/>
      <c r="B30" s="24"/>
      <c r="C30" s="13" t="s">
        <v>11</v>
      </c>
      <c r="D30" s="12" t="s">
        <v>12</v>
      </c>
      <c r="E30" s="22">
        <v>9500</v>
      </c>
      <c r="F30" s="15">
        <v>-2200</v>
      </c>
      <c r="G30" s="22">
        <f>E30+F30</f>
        <v>7300</v>
      </c>
      <c r="I30" s="22">
        <f>G30</f>
        <v>7300</v>
      </c>
      <c r="J30" s="14"/>
      <c r="K30" s="22">
        <f>I30</f>
        <v>7300</v>
      </c>
    </row>
    <row r="31" spans="1:11" ht="30" hidden="1">
      <c r="A31" s="14"/>
      <c r="B31" s="19">
        <v>85214</v>
      </c>
      <c r="C31" s="13"/>
      <c r="D31" s="12" t="s">
        <v>22</v>
      </c>
      <c r="E31" s="22">
        <f>E32</f>
        <v>21800</v>
      </c>
      <c r="F31" s="15">
        <f>F32</f>
        <v>1000</v>
      </c>
      <c r="G31" s="22">
        <f>G32</f>
        <v>22800</v>
      </c>
      <c r="I31" s="22">
        <f>I32</f>
        <v>22800</v>
      </c>
      <c r="J31" s="14"/>
      <c r="K31" s="22">
        <f>K32</f>
        <v>22800</v>
      </c>
    </row>
    <row r="32" spans="1:11" ht="63" customHeight="1" hidden="1">
      <c r="A32" s="14"/>
      <c r="B32" s="24"/>
      <c r="C32" s="13" t="s">
        <v>11</v>
      </c>
      <c r="D32" s="12" t="s">
        <v>12</v>
      </c>
      <c r="E32" s="22">
        <v>21800</v>
      </c>
      <c r="F32" s="15">
        <v>1000</v>
      </c>
      <c r="G32" s="22">
        <f>E32+F32</f>
        <v>22800</v>
      </c>
      <c r="I32" s="22">
        <f>G32</f>
        <v>22800</v>
      </c>
      <c r="J32" s="14"/>
      <c r="K32" s="22">
        <f>I32</f>
        <v>22800</v>
      </c>
    </row>
    <row r="33" spans="1:11" ht="14.25" customHeight="1">
      <c r="A33" s="14"/>
      <c r="B33" s="85">
        <v>85278</v>
      </c>
      <c r="C33" s="25"/>
      <c r="D33" s="86" t="s">
        <v>77</v>
      </c>
      <c r="E33" s="22"/>
      <c r="F33" s="15"/>
      <c r="G33" s="22"/>
      <c r="I33" s="22"/>
      <c r="J33" s="15">
        <f>J34</f>
        <v>1000</v>
      </c>
      <c r="K33" s="22">
        <f>K34</f>
        <v>1000</v>
      </c>
    </row>
    <row r="34" spans="1:11" ht="63" customHeight="1">
      <c r="A34" s="14"/>
      <c r="B34" s="24"/>
      <c r="C34" s="13" t="s">
        <v>11</v>
      </c>
      <c r="D34" s="12" t="s">
        <v>12</v>
      </c>
      <c r="E34" s="22"/>
      <c r="F34" s="15"/>
      <c r="G34" s="22"/>
      <c r="I34" s="22"/>
      <c r="J34" s="15">
        <v>1000</v>
      </c>
      <c r="K34" s="22">
        <f>I34+J34</f>
        <v>1000</v>
      </c>
    </row>
    <row r="35" spans="1:11" ht="14.25">
      <c r="A35" s="14"/>
      <c r="B35" s="14"/>
      <c r="C35" s="14"/>
      <c r="D35" s="40" t="s">
        <v>74</v>
      </c>
      <c r="E35" s="28">
        <f>E26+E23+E17+E20</f>
        <v>1691471</v>
      </c>
      <c r="F35" s="28">
        <f>F26+F23+F17+F20</f>
        <v>-49500</v>
      </c>
      <c r="G35" s="28">
        <f>G26+G23+G17+G20</f>
        <v>1641971</v>
      </c>
      <c r="H35" s="28">
        <f>H14+H26+H23+H17+H20</f>
        <v>79200</v>
      </c>
      <c r="I35" s="28">
        <f>I14+I26+I23+I17+I20</f>
        <v>1721171</v>
      </c>
      <c r="J35" s="28">
        <f>J14+J26+J23+J17+J20</f>
        <v>1000</v>
      </c>
      <c r="K35" s="28">
        <f>K14+K26+K23+K17+K20</f>
        <v>1722171</v>
      </c>
    </row>
    <row r="36" spans="1:7" ht="22.5" customHeight="1">
      <c r="A36" s="17"/>
      <c r="B36" s="17"/>
      <c r="C36" s="17"/>
      <c r="D36" s="51"/>
      <c r="E36" s="52"/>
      <c r="F36" s="52"/>
      <c r="G36" s="52"/>
    </row>
    <row r="37" spans="1:7" ht="22.5" customHeight="1">
      <c r="A37" s="17"/>
      <c r="B37" s="17"/>
      <c r="C37" s="17"/>
      <c r="D37" s="51"/>
      <c r="E37" s="52"/>
      <c r="F37" s="52"/>
      <c r="G37" s="52"/>
    </row>
    <row r="38" spans="1:11" ht="15.75">
      <c r="A38" s="17"/>
      <c r="B38" s="17"/>
      <c r="C38" s="17"/>
      <c r="D38" s="51"/>
      <c r="E38" s="52"/>
      <c r="F38" s="52"/>
      <c r="G38" s="105" t="s">
        <v>72</v>
      </c>
      <c r="H38" s="105"/>
      <c r="I38" s="105"/>
      <c r="J38" s="106"/>
      <c r="K38" s="106"/>
    </row>
    <row r="39" spans="5:13" ht="15" customHeight="1">
      <c r="E39" s="41" t="s">
        <v>66</v>
      </c>
      <c r="F39" s="53"/>
      <c r="G39" s="54"/>
      <c r="H39" s="43"/>
      <c r="I39" s="54"/>
      <c r="J39" s="41"/>
      <c r="K39" s="54"/>
      <c r="M39" s="41"/>
    </row>
    <row r="40" spans="5:13" ht="15" customHeight="1">
      <c r="E40" s="41"/>
      <c r="F40" s="53"/>
      <c r="G40" s="104" t="s">
        <v>73</v>
      </c>
      <c r="H40" s="105"/>
      <c r="I40" s="105"/>
      <c r="J40" s="106"/>
      <c r="K40" s="106"/>
      <c r="M40" s="41"/>
    </row>
    <row r="41" spans="4:13" ht="18" customHeight="1">
      <c r="D41" s="38"/>
      <c r="E41" s="53"/>
      <c r="F41" s="53"/>
      <c r="G41" s="53"/>
      <c r="J41" s="53"/>
      <c r="M41" s="53"/>
    </row>
    <row r="42" spans="4:13" ht="12.75" customHeight="1">
      <c r="D42" s="38"/>
      <c r="E42" s="53"/>
      <c r="F42" s="53"/>
      <c r="G42" s="53"/>
      <c r="J42" s="53"/>
      <c r="M42" s="53"/>
    </row>
    <row r="43" spans="4:13" ht="12.75" customHeight="1">
      <c r="D43" s="38"/>
      <c r="E43" s="53"/>
      <c r="F43" s="53"/>
      <c r="G43" s="53"/>
      <c r="J43" s="53"/>
      <c r="M43" s="53"/>
    </row>
    <row r="44" spans="4:13" ht="12.75" customHeight="1">
      <c r="D44" s="38"/>
      <c r="E44" s="53"/>
      <c r="F44" s="53"/>
      <c r="G44" s="53"/>
      <c r="J44" s="53"/>
      <c r="M44" s="53"/>
    </row>
    <row r="45" spans="4:13" ht="12.75" customHeight="1">
      <c r="D45" s="38"/>
      <c r="E45" s="53"/>
      <c r="F45" s="53"/>
      <c r="G45" s="53"/>
      <c r="J45" s="53"/>
      <c r="M45" s="53"/>
    </row>
    <row r="46" spans="4:13" ht="12.75" customHeight="1">
      <c r="D46" s="38"/>
      <c r="E46" s="53"/>
      <c r="F46" s="53"/>
      <c r="G46" s="53"/>
      <c r="J46" s="53"/>
      <c r="M46" s="53"/>
    </row>
    <row r="47" spans="4:13" ht="12.75" customHeight="1">
      <c r="D47" s="38"/>
      <c r="E47" s="53"/>
      <c r="F47" s="53"/>
      <c r="G47" s="53"/>
      <c r="J47" s="53"/>
      <c r="M47" s="53"/>
    </row>
    <row r="48" spans="4:13" ht="12.75" customHeight="1">
      <c r="D48" s="38"/>
      <c r="E48" s="53"/>
      <c r="F48" s="53"/>
      <c r="G48" s="53"/>
      <c r="J48" s="53"/>
      <c r="M48" s="53"/>
    </row>
    <row r="49" spans="4:13" ht="12.75" customHeight="1">
      <c r="D49" s="38"/>
      <c r="E49" s="53"/>
      <c r="F49" s="53"/>
      <c r="G49" s="53"/>
      <c r="J49" s="53"/>
      <c r="M49" s="53"/>
    </row>
    <row r="50" spans="4:13" ht="12.75" customHeight="1">
      <c r="D50" s="38"/>
      <c r="E50" s="53"/>
      <c r="F50" s="53"/>
      <c r="G50" s="53"/>
      <c r="J50" s="53"/>
      <c r="M50" s="53"/>
    </row>
    <row r="51" spans="4:13" ht="12.75" customHeight="1">
      <c r="D51" s="38"/>
      <c r="E51" s="53"/>
      <c r="F51" s="53"/>
      <c r="G51" s="53"/>
      <c r="J51" s="53"/>
      <c r="M51" s="53"/>
    </row>
    <row r="52" spans="4:13" ht="12.75" customHeight="1">
      <c r="D52" s="38"/>
      <c r="E52" s="53"/>
      <c r="F52" s="53"/>
      <c r="G52" s="53"/>
      <c r="J52" s="53"/>
      <c r="M52" s="53"/>
    </row>
    <row r="53" spans="4:13" ht="12.75" customHeight="1">
      <c r="D53" s="38"/>
      <c r="E53" s="53"/>
      <c r="F53" s="53"/>
      <c r="G53" s="53"/>
      <c r="J53" s="53"/>
      <c r="M53" s="53"/>
    </row>
    <row r="54" spans="4:13" ht="12.75" customHeight="1">
      <c r="D54" s="38"/>
      <c r="E54" s="53"/>
      <c r="F54" s="53"/>
      <c r="G54" s="53"/>
      <c r="J54" s="53"/>
      <c r="M54" s="53"/>
    </row>
    <row r="55" spans="4:13" ht="12.75" customHeight="1">
      <c r="D55" s="38"/>
      <c r="E55" s="53"/>
      <c r="F55" s="53"/>
      <c r="G55" s="53"/>
      <c r="J55" s="53"/>
      <c r="M55" s="53"/>
    </row>
    <row r="56" spans="4:13" ht="12.75" customHeight="1">
      <c r="D56" s="38"/>
      <c r="E56" s="53"/>
      <c r="F56" s="53"/>
      <c r="G56" s="53"/>
      <c r="J56" s="53"/>
      <c r="M56" s="53"/>
    </row>
    <row r="57" spans="4:13" ht="12.75" customHeight="1">
      <c r="D57" s="38"/>
      <c r="E57" s="53"/>
      <c r="F57" s="53"/>
      <c r="G57" s="53"/>
      <c r="J57" s="53"/>
      <c r="M57" s="53"/>
    </row>
    <row r="58" spans="4:13" ht="12.75" customHeight="1">
      <c r="D58" s="38"/>
      <c r="E58" s="53"/>
      <c r="F58" s="53"/>
      <c r="G58" s="53"/>
      <c r="J58" s="53"/>
      <c r="M58" s="53"/>
    </row>
    <row r="59" spans="4:13" ht="12.75" customHeight="1">
      <c r="D59" s="38"/>
      <c r="E59" s="53"/>
      <c r="F59" s="53"/>
      <c r="G59" s="53"/>
      <c r="J59" s="53"/>
      <c r="M59" s="53"/>
    </row>
    <row r="60" spans="4:13" ht="12.75" customHeight="1">
      <c r="D60" s="38"/>
      <c r="E60" s="53"/>
      <c r="F60" s="53"/>
      <c r="G60" s="53"/>
      <c r="J60" s="53"/>
      <c r="M60" s="53"/>
    </row>
    <row r="61" spans="4:13" ht="12.75" customHeight="1">
      <c r="D61" s="38"/>
      <c r="E61" s="53"/>
      <c r="F61" s="53"/>
      <c r="G61" s="53"/>
      <c r="J61" s="53"/>
      <c r="M61" s="53"/>
    </row>
    <row r="62" spans="4:13" ht="12.75" customHeight="1">
      <c r="D62" s="38"/>
      <c r="E62" s="53"/>
      <c r="F62" s="53"/>
      <c r="G62" s="53"/>
      <c r="J62" s="53"/>
      <c r="M62" s="53"/>
    </row>
    <row r="63" ht="22.5" customHeight="1">
      <c r="D63" s="38"/>
    </row>
    <row r="64" ht="15.75">
      <c r="D64" s="41" t="s">
        <v>63</v>
      </c>
    </row>
    <row r="65" ht="15.75">
      <c r="D65" s="41" t="s">
        <v>84</v>
      </c>
    </row>
    <row r="66" spans="2:4" ht="15.75">
      <c r="B66" s="39"/>
      <c r="D66" s="41" t="s">
        <v>71</v>
      </c>
    </row>
    <row r="67" ht="15.75">
      <c r="D67" s="41" t="s">
        <v>85</v>
      </c>
    </row>
    <row r="68" ht="19.5" customHeight="1"/>
    <row r="69" spans="1:11" ht="33" customHeight="1">
      <c r="A69" s="102" t="s">
        <v>67</v>
      </c>
      <c r="B69" s="102"/>
      <c r="C69" s="102"/>
      <c r="D69" s="102"/>
      <c r="E69" s="102"/>
      <c r="F69" s="103"/>
      <c r="G69" s="103"/>
      <c r="H69" s="103"/>
      <c r="I69" s="103"/>
      <c r="J69" s="103"/>
      <c r="K69" s="103"/>
    </row>
    <row r="70" spans="1:11" ht="12" customHeight="1">
      <c r="A70" s="47"/>
      <c r="B70" s="47"/>
      <c r="C70" s="47"/>
      <c r="D70" s="47"/>
      <c r="E70" s="47"/>
      <c r="F70" s="57"/>
      <c r="G70" s="57"/>
      <c r="H70" s="57"/>
      <c r="I70" s="57"/>
      <c r="K70" s="57"/>
    </row>
    <row r="71" spans="1:11" ht="20.25" customHeight="1">
      <c r="A71" s="107" t="s">
        <v>87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ht="21" customHeight="1">
      <c r="K72" t="s">
        <v>61</v>
      </c>
    </row>
    <row r="73" spans="1:11" ht="28.5">
      <c r="A73" s="7" t="s">
        <v>0</v>
      </c>
      <c r="B73" s="2" t="s">
        <v>1</v>
      </c>
      <c r="C73" s="3" t="s">
        <v>2</v>
      </c>
      <c r="D73" s="1" t="s">
        <v>3</v>
      </c>
      <c r="E73" s="4" t="s">
        <v>4</v>
      </c>
      <c r="F73" s="50" t="s">
        <v>64</v>
      </c>
      <c r="G73" s="4" t="s">
        <v>4</v>
      </c>
      <c r="H73" s="50" t="s">
        <v>64</v>
      </c>
      <c r="I73" s="4" t="s">
        <v>4</v>
      </c>
      <c r="J73" s="50" t="s">
        <v>64</v>
      </c>
      <c r="K73" s="87" t="s">
        <v>5</v>
      </c>
    </row>
    <row r="74" spans="1:11" ht="25.5" customHeight="1" hidden="1">
      <c r="A74" s="65" t="s">
        <v>6</v>
      </c>
      <c r="B74" s="65"/>
      <c r="C74" s="66"/>
      <c r="D74" s="42" t="s">
        <v>7</v>
      </c>
      <c r="E74" s="59">
        <v>0</v>
      </c>
      <c r="F74" s="67"/>
      <c r="G74" s="68"/>
      <c r="H74" s="69">
        <f>H75</f>
        <v>79200</v>
      </c>
      <c r="I74" s="61">
        <f>I75</f>
        <v>79200</v>
      </c>
      <c r="J74" s="14"/>
      <c r="K74" s="88">
        <f>K75</f>
        <v>79200</v>
      </c>
    </row>
    <row r="75" spans="1:11" ht="15.75" customHeight="1" hidden="1">
      <c r="A75" s="7"/>
      <c r="B75" s="10" t="s">
        <v>70</v>
      </c>
      <c r="C75" s="11"/>
      <c r="D75" s="12" t="s">
        <v>8</v>
      </c>
      <c r="E75" s="60">
        <v>0</v>
      </c>
      <c r="G75" s="14"/>
      <c r="H75" s="22">
        <f>SUM(H76:H82)</f>
        <v>79200</v>
      </c>
      <c r="I75" s="22">
        <f>SUM(I76:I82)</f>
        <v>79200</v>
      </c>
      <c r="J75" s="14"/>
      <c r="K75" s="56">
        <f>SUM(K76:K82)</f>
        <v>79200</v>
      </c>
    </row>
    <row r="76" spans="1:11" ht="15" hidden="1">
      <c r="A76" s="7"/>
      <c r="B76" s="25"/>
      <c r="C76" s="25">
        <v>4010</v>
      </c>
      <c r="D76" s="26" t="s">
        <v>32</v>
      </c>
      <c r="E76" s="4"/>
      <c r="G76" s="14"/>
      <c r="H76" s="22">
        <v>550</v>
      </c>
      <c r="I76" s="70">
        <f aca="true" t="shared" si="0" ref="I76:I82">E76+H76</f>
        <v>550</v>
      </c>
      <c r="J76" s="14"/>
      <c r="K76" s="70">
        <f>I76+J76</f>
        <v>550</v>
      </c>
    </row>
    <row r="77" spans="1:11" ht="15" hidden="1">
      <c r="A77" s="7"/>
      <c r="B77" s="25"/>
      <c r="C77" s="25">
        <v>4110</v>
      </c>
      <c r="D77" s="26" t="s">
        <v>34</v>
      </c>
      <c r="E77" s="4"/>
      <c r="G77" s="14"/>
      <c r="H77" s="22">
        <v>94</v>
      </c>
      <c r="I77" s="70">
        <f t="shared" si="0"/>
        <v>94</v>
      </c>
      <c r="J77" s="14"/>
      <c r="K77" s="70">
        <f aca="true" t="shared" si="1" ref="K77:K82">I77+J77</f>
        <v>94</v>
      </c>
    </row>
    <row r="78" spans="1:11" ht="15" hidden="1">
      <c r="A78" s="7"/>
      <c r="B78" s="25"/>
      <c r="C78" s="25">
        <v>4120</v>
      </c>
      <c r="D78" s="26" t="s">
        <v>35</v>
      </c>
      <c r="E78" s="4"/>
      <c r="G78" s="14"/>
      <c r="H78" s="22">
        <v>14</v>
      </c>
      <c r="I78" s="70">
        <f t="shared" si="0"/>
        <v>14</v>
      </c>
      <c r="J78" s="14"/>
      <c r="K78" s="70">
        <f t="shared" si="1"/>
        <v>14</v>
      </c>
    </row>
    <row r="79" spans="1:11" ht="15" hidden="1">
      <c r="A79" s="7"/>
      <c r="B79" s="25"/>
      <c r="C79" s="25">
        <v>4210</v>
      </c>
      <c r="D79" s="26" t="s">
        <v>26</v>
      </c>
      <c r="E79" s="4"/>
      <c r="G79" s="14"/>
      <c r="H79" s="22">
        <v>18</v>
      </c>
      <c r="I79" s="70">
        <f t="shared" si="0"/>
        <v>18</v>
      </c>
      <c r="J79" s="14"/>
      <c r="K79" s="70">
        <f t="shared" si="1"/>
        <v>18</v>
      </c>
    </row>
    <row r="80" spans="1:11" ht="15" hidden="1">
      <c r="A80" s="7"/>
      <c r="B80" s="25"/>
      <c r="C80" s="25">
        <v>4300</v>
      </c>
      <c r="D80" s="26" t="s">
        <v>28</v>
      </c>
      <c r="E80" s="4"/>
      <c r="G80" s="14"/>
      <c r="H80" s="22">
        <v>862</v>
      </c>
      <c r="I80" s="70">
        <f t="shared" si="0"/>
        <v>862</v>
      </c>
      <c r="J80" s="14"/>
      <c r="K80" s="70">
        <f t="shared" si="1"/>
        <v>862</v>
      </c>
    </row>
    <row r="81" spans="1:11" ht="30" hidden="1">
      <c r="A81" s="7"/>
      <c r="B81" s="25"/>
      <c r="C81" s="25">
        <v>4740</v>
      </c>
      <c r="D81" s="26" t="s">
        <v>54</v>
      </c>
      <c r="E81" s="4"/>
      <c r="G81" s="14"/>
      <c r="H81" s="30">
        <v>15</v>
      </c>
      <c r="I81" s="70">
        <f t="shared" si="0"/>
        <v>15</v>
      </c>
      <c r="J81" s="14"/>
      <c r="K81" s="70">
        <f t="shared" si="1"/>
        <v>15</v>
      </c>
    </row>
    <row r="82" spans="1:11" ht="15" hidden="1">
      <c r="A82" s="7"/>
      <c r="B82" s="25"/>
      <c r="C82" s="25">
        <v>4430</v>
      </c>
      <c r="D82" s="26" t="s">
        <v>29</v>
      </c>
      <c r="E82" s="4"/>
      <c r="G82" s="14"/>
      <c r="H82" s="22">
        <v>77647</v>
      </c>
      <c r="I82" s="70">
        <f t="shared" si="0"/>
        <v>77647</v>
      </c>
      <c r="J82" s="14"/>
      <c r="K82" s="70">
        <f t="shared" si="1"/>
        <v>77647</v>
      </c>
    </row>
    <row r="83" spans="1:11" ht="14.25" hidden="1">
      <c r="A83" s="40">
        <v>750</v>
      </c>
      <c r="B83" s="14"/>
      <c r="C83" s="16"/>
      <c r="D83" s="8" t="s">
        <v>9</v>
      </c>
      <c r="E83" s="28">
        <f>E84</f>
        <v>41200</v>
      </c>
      <c r="F83" s="14"/>
      <c r="G83" s="28">
        <f>G84</f>
        <v>41200</v>
      </c>
      <c r="I83" s="28">
        <f>I84</f>
        <v>41200</v>
      </c>
      <c r="J83" s="14"/>
      <c r="K83" s="89">
        <f>K84</f>
        <v>41200</v>
      </c>
    </row>
    <row r="84" spans="1:11" ht="15" hidden="1">
      <c r="A84" s="9"/>
      <c r="B84" s="9">
        <v>75011</v>
      </c>
      <c r="C84" s="14"/>
      <c r="D84" s="12" t="s">
        <v>10</v>
      </c>
      <c r="E84" s="22">
        <f>SUM(E85:E90)</f>
        <v>41200</v>
      </c>
      <c r="F84" s="14"/>
      <c r="G84" s="22">
        <f>SUM(G85:G90)</f>
        <v>41200</v>
      </c>
      <c r="I84" s="22">
        <f>SUM(I85:I90)</f>
        <v>41200</v>
      </c>
      <c r="J84" s="14"/>
      <c r="K84" s="56">
        <f>SUM(K85:K90)</f>
        <v>41200</v>
      </c>
    </row>
    <row r="85" spans="1:18" ht="15" hidden="1">
      <c r="A85" s="9"/>
      <c r="B85" s="9"/>
      <c r="C85" s="25">
        <v>4010</v>
      </c>
      <c r="D85" s="26" t="s">
        <v>32</v>
      </c>
      <c r="E85" s="23">
        <v>24000</v>
      </c>
      <c r="F85" s="22"/>
      <c r="G85" s="23">
        <v>24000</v>
      </c>
      <c r="H85" s="29"/>
      <c r="I85" s="23">
        <v>24000</v>
      </c>
      <c r="J85" s="22"/>
      <c r="K85" s="55">
        <v>24000</v>
      </c>
      <c r="L85" s="29"/>
      <c r="M85" s="29"/>
      <c r="N85" s="29"/>
      <c r="O85" s="29">
        <f>M85+N85</f>
        <v>0</v>
      </c>
      <c r="P85" s="29"/>
      <c r="Q85" s="22">
        <f>O85+P85</f>
        <v>0</v>
      </c>
      <c r="R85" s="34">
        <v>24000</v>
      </c>
    </row>
    <row r="86" spans="1:18" ht="15" hidden="1">
      <c r="A86" s="9"/>
      <c r="B86" s="9"/>
      <c r="C86" s="25">
        <v>4110</v>
      </c>
      <c r="D86" s="26" t="s">
        <v>34</v>
      </c>
      <c r="E86" s="23">
        <v>4135</v>
      </c>
      <c r="F86" s="22"/>
      <c r="G86" s="23">
        <v>4135</v>
      </c>
      <c r="H86" s="29"/>
      <c r="I86" s="23">
        <v>4135</v>
      </c>
      <c r="J86" s="22"/>
      <c r="K86" s="55">
        <v>4135</v>
      </c>
      <c r="L86" s="29"/>
      <c r="M86" s="29"/>
      <c r="N86" s="29"/>
      <c r="O86" s="29">
        <f aca="true" t="shared" si="2" ref="O86:Q90">M86+N86</f>
        <v>0</v>
      </c>
      <c r="P86" s="29"/>
      <c r="Q86" s="22">
        <f t="shared" si="2"/>
        <v>0</v>
      </c>
      <c r="R86" s="34">
        <v>4135</v>
      </c>
    </row>
    <row r="87" spans="1:18" ht="15" hidden="1">
      <c r="A87" s="9"/>
      <c r="B87" s="9"/>
      <c r="C87" s="25">
        <v>4120</v>
      </c>
      <c r="D87" s="26" t="s">
        <v>35</v>
      </c>
      <c r="E87" s="23">
        <v>588</v>
      </c>
      <c r="F87" s="22"/>
      <c r="G87" s="23">
        <v>588</v>
      </c>
      <c r="H87" s="29"/>
      <c r="I87" s="23">
        <v>588</v>
      </c>
      <c r="J87" s="22"/>
      <c r="K87" s="55">
        <v>588</v>
      </c>
      <c r="L87" s="29"/>
      <c r="M87" s="29"/>
      <c r="N87" s="29"/>
      <c r="O87" s="29">
        <f t="shared" si="2"/>
        <v>0</v>
      </c>
      <c r="P87" s="29"/>
      <c r="Q87" s="22">
        <f t="shared" si="2"/>
        <v>0</v>
      </c>
      <c r="R87" s="34">
        <v>588</v>
      </c>
    </row>
    <row r="88" spans="1:18" ht="15" hidden="1">
      <c r="A88" s="9"/>
      <c r="B88" s="9"/>
      <c r="C88" s="25">
        <v>4210</v>
      </c>
      <c r="D88" s="26" t="s">
        <v>26</v>
      </c>
      <c r="E88" s="23">
        <v>1040</v>
      </c>
      <c r="F88" s="22"/>
      <c r="G88" s="23">
        <v>1040</v>
      </c>
      <c r="H88" s="29"/>
      <c r="I88" s="23">
        <v>1040</v>
      </c>
      <c r="J88" s="22"/>
      <c r="K88" s="55">
        <v>1040</v>
      </c>
      <c r="L88" s="29"/>
      <c r="M88" s="29"/>
      <c r="N88" s="29"/>
      <c r="O88" s="29">
        <f t="shared" si="2"/>
        <v>0</v>
      </c>
      <c r="P88" s="29"/>
      <c r="Q88" s="22">
        <f t="shared" si="2"/>
        <v>0</v>
      </c>
      <c r="R88" s="34">
        <v>1040</v>
      </c>
    </row>
    <row r="89" spans="1:18" ht="15" hidden="1">
      <c r="A89" s="9"/>
      <c r="B89" s="9"/>
      <c r="C89" s="25">
        <v>4300</v>
      </c>
      <c r="D89" s="26" t="s">
        <v>28</v>
      </c>
      <c r="E89" s="23">
        <v>10687</v>
      </c>
      <c r="F89" s="22"/>
      <c r="G89" s="23">
        <v>10687</v>
      </c>
      <c r="H89" s="29"/>
      <c r="I89" s="23">
        <v>10687</v>
      </c>
      <c r="J89" s="22"/>
      <c r="K89" s="55">
        <v>10687</v>
      </c>
      <c r="L89" s="29"/>
      <c r="M89" s="29"/>
      <c r="N89" s="29"/>
      <c r="O89" s="29">
        <f t="shared" si="2"/>
        <v>0</v>
      </c>
      <c r="P89" s="29"/>
      <c r="Q89" s="22">
        <f t="shared" si="2"/>
        <v>0</v>
      </c>
      <c r="R89" s="34">
        <v>10687</v>
      </c>
    </row>
    <row r="90" spans="1:18" ht="15" hidden="1">
      <c r="A90" s="9"/>
      <c r="B90" s="9"/>
      <c r="C90" s="25">
        <v>4410</v>
      </c>
      <c r="D90" s="26" t="s">
        <v>36</v>
      </c>
      <c r="E90" s="23">
        <v>750</v>
      </c>
      <c r="F90" s="22"/>
      <c r="G90" s="23">
        <v>750</v>
      </c>
      <c r="H90" s="29"/>
      <c r="I90" s="23">
        <v>750</v>
      </c>
      <c r="J90" s="22"/>
      <c r="K90" s="55">
        <v>750</v>
      </c>
      <c r="L90" s="29"/>
      <c r="M90" s="29"/>
      <c r="N90" s="29"/>
      <c r="O90" s="29">
        <f t="shared" si="2"/>
        <v>0</v>
      </c>
      <c r="P90" s="29"/>
      <c r="Q90" s="22">
        <f t="shared" si="2"/>
        <v>0</v>
      </c>
      <c r="R90" s="34">
        <v>750</v>
      </c>
    </row>
    <row r="91" spans="1:11" ht="42.75" hidden="1">
      <c r="A91" s="18">
        <v>751</v>
      </c>
      <c r="B91" s="7"/>
      <c r="C91" s="16"/>
      <c r="D91" s="8" t="s">
        <v>13</v>
      </c>
      <c r="E91" s="28">
        <f>E92</f>
        <v>771</v>
      </c>
      <c r="F91" s="14"/>
      <c r="G91" s="28">
        <f>G92</f>
        <v>771</v>
      </c>
      <c r="I91" s="28">
        <f>I92</f>
        <v>771</v>
      </c>
      <c r="J91" s="14"/>
      <c r="K91" s="89">
        <f>K92</f>
        <v>771</v>
      </c>
    </row>
    <row r="92" spans="1:11" ht="30" hidden="1">
      <c r="A92" s="9"/>
      <c r="B92" s="19">
        <v>75101</v>
      </c>
      <c r="C92" s="13"/>
      <c r="D92" s="12" t="s">
        <v>14</v>
      </c>
      <c r="E92" s="22">
        <f>E93+E94</f>
        <v>771</v>
      </c>
      <c r="F92" s="14"/>
      <c r="G92" s="22">
        <f>G93+G94</f>
        <v>771</v>
      </c>
      <c r="I92" s="22">
        <f>I93+I94</f>
        <v>771</v>
      </c>
      <c r="J92" s="14"/>
      <c r="K92" s="56">
        <f>K93+K94</f>
        <v>771</v>
      </c>
    </row>
    <row r="93" spans="1:11" ht="30" hidden="1">
      <c r="A93" s="9"/>
      <c r="B93" s="19"/>
      <c r="C93" s="25">
        <v>4740</v>
      </c>
      <c r="D93" s="26" t="s">
        <v>54</v>
      </c>
      <c r="E93" s="22">
        <v>50</v>
      </c>
      <c r="F93" s="14"/>
      <c r="G93" s="22">
        <v>50</v>
      </c>
      <c r="I93" s="22">
        <v>50</v>
      </c>
      <c r="J93" s="14"/>
      <c r="K93" s="56">
        <v>50</v>
      </c>
    </row>
    <row r="94" spans="1:11" ht="15" hidden="1">
      <c r="A94" s="9"/>
      <c r="B94" s="9"/>
      <c r="C94" s="10" t="s">
        <v>58</v>
      </c>
      <c r="D94" s="26" t="s">
        <v>28</v>
      </c>
      <c r="E94" s="22">
        <v>721</v>
      </c>
      <c r="F94" s="14"/>
      <c r="G94" s="22">
        <v>721</v>
      </c>
      <c r="I94" s="22">
        <v>721</v>
      </c>
      <c r="J94" s="14"/>
      <c r="K94" s="56">
        <v>721</v>
      </c>
    </row>
    <row r="95" spans="1:11" ht="16.5" customHeight="1" hidden="1">
      <c r="A95" s="18">
        <v>754</v>
      </c>
      <c r="B95" s="1"/>
      <c r="C95" s="20"/>
      <c r="D95" s="8" t="s">
        <v>15</v>
      </c>
      <c r="E95" s="28">
        <f>E96</f>
        <v>2500</v>
      </c>
      <c r="F95" s="14"/>
      <c r="G95" s="28">
        <f>G96</f>
        <v>2500</v>
      </c>
      <c r="I95" s="28">
        <f>I96</f>
        <v>2500</v>
      </c>
      <c r="J95" s="14"/>
      <c r="K95" s="89">
        <f>K96</f>
        <v>2500</v>
      </c>
    </row>
    <row r="96" spans="1:11" ht="15" hidden="1">
      <c r="A96" s="9"/>
      <c r="B96" s="9">
        <v>75414</v>
      </c>
      <c r="C96" s="13"/>
      <c r="D96" s="12" t="s">
        <v>16</v>
      </c>
      <c r="E96" s="22">
        <f>E97</f>
        <v>2500</v>
      </c>
      <c r="F96" s="14"/>
      <c r="G96" s="22">
        <f>G97</f>
        <v>2500</v>
      </c>
      <c r="I96" s="22">
        <f>I97</f>
        <v>2500</v>
      </c>
      <c r="J96" s="14"/>
      <c r="K96" s="56">
        <f>K97</f>
        <v>2500</v>
      </c>
    </row>
    <row r="97" spans="1:11" ht="15" hidden="1">
      <c r="A97" s="9"/>
      <c r="B97" s="9"/>
      <c r="C97" s="13" t="s">
        <v>59</v>
      </c>
      <c r="D97" s="26" t="s">
        <v>26</v>
      </c>
      <c r="E97" s="22">
        <v>2500</v>
      </c>
      <c r="F97" s="14"/>
      <c r="G97" s="22">
        <v>2500</v>
      </c>
      <c r="I97" s="22">
        <v>2500</v>
      </c>
      <c r="J97" s="14"/>
      <c r="K97" s="56">
        <v>2500</v>
      </c>
    </row>
    <row r="98" spans="1:11" ht="14.25">
      <c r="A98" s="7">
        <v>852</v>
      </c>
      <c r="B98" s="7"/>
      <c r="C98" s="16"/>
      <c r="D98" s="8" t="s">
        <v>20</v>
      </c>
      <c r="E98" s="28">
        <f>E99+E113+E115</f>
        <v>1647000</v>
      </c>
      <c r="F98" s="28">
        <f>F99+F113+F115</f>
        <v>-49500</v>
      </c>
      <c r="G98" s="28">
        <f>G99+G113+G115</f>
        <v>1597500</v>
      </c>
      <c r="I98" s="28">
        <f>I99+I113+I115</f>
        <v>1597500</v>
      </c>
      <c r="J98" s="28">
        <f>J99+J113+J115+J117</f>
        <v>1000</v>
      </c>
      <c r="K98" s="89">
        <f>K99+K113+K115+K117</f>
        <v>1598500</v>
      </c>
    </row>
    <row r="99" spans="1:11" ht="46.5" customHeight="1" hidden="1">
      <c r="A99" s="14"/>
      <c r="B99" s="19">
        <v>85212</v>
      </c>
      <c r="C99" s="13"/>
      <c r="D99" s="12" t="s">
        <v>55</v>
      </c>
      <c r="E99" s="22">
        <f>SUM(E100:E112)</f>
        <v>1615700</v>
      </c>
      <c r="F99" s="22">
        <f>SUM(F100:F112)</f>
        <v>-48300</v>
      </c>
      <c r="G99" s="22">
        <f>SUM(G100:G112)</f>
        <v>1567400</v>
      </c>
      <c r="I99" s="22">
        <f>SUM(I100:I112)</f>
        <v>1567400</v>
      </c>
      <c r="J99" s="22">
        <f>SUM(J100:J112)</f>
        <v>0</v>
      </c>
      <c r="K99" s="56">
        <f>SUM(K100:K112)</f>
        <v>1567400</v>
      </c>
    </row>
    <row r="100" spans="1:11" ht="15" hidden="1">
      <c r="A100" s="14"/>
      <c r="B100" s="19"/>
      <c r="C100" s="25">
        <v>3110</v>
      </c>
      <c r="D100" s="26" t="s">
        <v>47</v>
      </c>
      <c r="E100" s="22">
        <v>1546736</v>
      </c>
      <c r="F100" s="15">
        <v>-46893</v>
      </c>
      <c r="G100" s="22">
        <f>E100+F100</f>
        <v>1499843</v>
      </c>
      <c r="I100" s="22">
        <f>G100</f>
        <v>1499843</v>
      </c>
      <c r="J100" s="14"/>
      <c r="K100" s="56">
        <f>I100</f>
        <v>1499843</v>
      </c>
    </row>
    <row r="101" spans="1:11" ht="15" hidden="1">
      <c r="A101" s="14"/>
      <c r="B101" s="19"/>
      <c r="C101" s="25">
        <v>4010</v>
      </c>
      <c r="D101" s="26" t="s">
        <v>32</v>
      </c>
      <c r="E101" s="22">
        <v>19309</v>
      </c>
      <c r="F101" s="15"/>
      <c r="G101" s="22">
        <v>19309</v>
      </c>
      <c r="I101" s="22">
        <v>19309</v>
      </c>
      <c r="J101" s="14"/>
      <c r="K101" s="56">
        <v>19309</v>
      </c>
    </row>
    <row r="102" spans="1:11" ht="15" hidden="1">
      <c r="A102" s="14"/>
      <c r="B102" s="19"/>
      <c r="C102" s="25">
        <v>4110</v>
      </c>
      <c r="D102" s="26" t="s">
        <v>34</v>
      </c>
      <c r="E102" s="22">
        <v>23980</v>
      </c>
      <c r="F102" s="15"/>
      <c r="G102" s="22">
        <v>23980</v>
      </c>
      <c r="I102" s="22">
        <v>23980</v>
      </c>
      <c r="J102" s="14"/>
      <c r="K102" s="56">
        <v>23980</v>
      </c>
    </row>
    <row r="103" spans="1:11" ht="15" hidden="1">
      <c r="A103" s="14"/>
      <c r="B103" s="19"/>
      <c r="C103" s="25">
        <v>4120</v>
      </c>
      <c r="D103" s="26" t="s">
        <v>35</v>
      </c>
      <c r="E103" s="22">
        <v>473</v>
      </c>
      <c r="F103" s="15"/>
      <c r="G103" s="22">
        <v>473</v>
      </c>
      <c r="I103" s="22">
        <v>473</v>
      </c>
      <c r="J103" s="14"/>
      <c r="K103" s="56">
        <v>473</v>
      </c>
    </row>
    <row r="104" spans="1:11" ht="15" hidden="1">
      <c r="A104" s="14"/>
      <c r="B104" s="19"/>
      <c r="C104" s="25">
        <v>4210</v>
      </c>
      <c r="D104" s="26" t="s">
        <v>26</v>
      </c>
      <c r="E104" s="22">
        <v>5337</v>
      </c>
      <c r="F104" s="15"/>
      <c r="G104" s="22">
        <v>5337</v>
      </c>
      <c r="I104" s="22">
        <v>5337</v>
      </c>
      <c r="J104" s="14"/>
      <c r="K104" s="56">
        <v>5337</v>
      </c>
    </row>
    <row r="105" spans="1:11" ht="15" hidden="1">
      <c r="A105" s="14"/>
      <c r="B105" s="19"/>
      <c r="C105" s="25">
        <v>4260</v>
      </c>
      <c r="D105" s="26" t="s">
        <v>39</v>
      </c>
      <c r="E105" s="22">
        <v>1000</v>
      </c>
      <c r="F105" s="15"/>
      <c r="G105" s="22">
        <v>1000</v>
      </c>
      <c r="I105" s="22">
        <v>1000</v>
      </c>
      <c r="J105" s="14"/>
      <c r="K105" s="56">
        <v>1000</v>
      </c>
    </row>
    <row r="106" spans="1:11" ht="15" hidden="1">
      <c r="A106" s="14"/>
      <c r="B106" s="19"/>
      <c r="C106" s="25">
        <v>4300</v>
      </c>
      <c r="D106" s="26" t="s">
        <v>28</v>
      </c>
      <c r="E106" s="22">
        <v>8200</v>
      </c>
      <c r="F106" s="15">
        <v>-1407</v>
      </c>
      <c r="G106" s="22">
        <f>E106+F106</f>
        <v>6793</v>
      </c>
      <c r="I106" s="22">
        <f>G106</f>
        <v>6793</v>
      </c>
      <c r="J106" s="14"/>
      <c r="K106" s="56">
        <f>I106</f>
        <v>6793</v>
      </c>
    </row>
    <row r="107" spans="1:11" ht="30" hidden="1">
      <c r="A107" s="14"/>
      <c r="B107" s="19"/>
      <c r="C107" s="25">
        <v>4370</v>
      </c>
      <c r="D107" s="26" t="s">
        <v>51</v>
      </c>
      <c r="E107" s="22">
        <v>2500</v>
      </c>
      <c r="F107" s="15"/>
      <c r="G107" s="22">
        <v>2500</v>
      </c>
      <c r="I107" s="22">
        <v>2500</v>
      </c>
      <c r="J107" s="14"/>
      <c r="K107" s="56">
        <v>2500</v>
      </c>
    </row>
    <row r="108" spans="1:11" ht="15" hidden="1">
      <c r="A108" s="14"/>
      <c r="B108" s="19"/>
      <c r="C108" s="25">
        <v>4410</v>
      </c>
      <c r="D108" s="26" t="s">
        <v>36</v>
      </c>
      <c r="E108" s="22">
        <v>400</v>
      </c>
      <c r="F108" s="15"/>
      <c r="G108" s="22">
        <v>400</v>
      </c>
      <c r="I108" s="22">
        <v>400</v>
      </c>
      <c r="J108" s="14"/>
      <c r="K108" s="56">
        <v>400</v>
      </c>
    </row>
    <row r="109" spans="1:11" ht="30" hidden="1">
      <c r="A109" s="14"/>
      <c r="B109" s="19"/>
      <c r="C109" s="25">
        <v>4440</v>
      </c>
      <c r="D109" s="26" t="s">
        <v>37</v>
      </c>
      <c r="E109" s="22">
        <v>805</v>
      </c>
      <c r="F109" s="15"/>
      <c r="G109" s="22">
        <v>805</v>
      </c>
      <c r="I109" s="22">
        <v>805</v>
      </c>
      <c r="J109" s="14"/>
      <c r="K109" s="56">
        <v>805</v>
      </c>
    </row>
    <row r="110" spans="1:11" ht="30" hidden="1">
      <c r="A110" s="14"/>
      <c r="B110" s="19"/>
      <c r="C110" s="25">
        <v>4700</v>
      </c>
      <c r="D110" s="26" t="s">
        <v>52</v>
      </c>
      <c r="E110" s="22">
        <v>2060</v>
      </c>
      <c r="F110" s="15"/>
      <c r="G110" s="22">
        <v>2060</v>
      </c>
      <c r="I110" s="22">
        <v>2060</v>
      </c>
      <c r="J110" s="14"/>
      <c r="K110" s="56">
        <v>2060</v>
      </c>
    </row>
    <row r="111" spans="1:11" ht="30" hidden="1">
      <c r="A111" s="14"/>
      <c r="B111" s="19"/>
      <c r="C111" s="25">
        <v>4740</v>
      </c>
      <c r="D111" s="26" t="s">
        <v>54</v>
      </c>
      <c r="E111" s="22">
        <v>3500</v>
      </c>
      <c r="F111" s="15"/>
      <c r="G111" s="22">
        <v>3500</v>
      </c>
      <c r="I111" s="22">
        <v>3500</v>
      </c>
      <c r="J111" s="14"/>
      <c r="K111" s="56">
        <v>3500</v>
      </c>
    </row>
    <row r="112" spans="1:11" ht="14.25" customHeight="1" hidden="1">
      <c r="A112" s="14"/>
      <c r="B112" s="19"/>
      <c r="C112" s="25">
        <v>4750</v>
      </c>
      <c r="D112" s="26" t="s">
        <v>53</v>
      </c>
      <c r="E112" s="22">
        <v>1400</v>
      </c>
      <c r="F112" s="15"/>
      <c r="G112" s="22">
        <v>1400</v>
      </c>
      <c r="I112" s="22">
        <v>1400</v>
      </c>
      <c r="J112" s="14"/>
      <c r="K112" s="56">
        <v>1400</v>
      </c>
    </row>
    <row r="113" spans="1:11" ht="60" hidden="1">
      <c r="A113" s="14"/>
      <c r="B113" s="19">
        <v>85213</v>
      </c>
      <c r="C113" s="13"/>
      <c r="D113" s="12" t="s">
        <v>21</v>
      </c>
      <c r="E113" s="22">
        <f>E114</f>
        <v>9500</v>
      </c>
      <c r="F113" s="15">
        <f>F114</f>
        <v>-2200</v>
      </c>
      <c r="G113" s="22">
        <f>G114</f>
        <v>7300</v>
      </c>
      <c r="I113" s="22">
        <f>I114</f>
        <v>7300</v>
      </c>
      <c r="J113" s="14"/>
      <c r="K113" s="56">
        <f>K114</f>
        <v>7300</v>
      </c>
    </row>
    <row r="114" spans="1:11" ht="15" hidden="1">
      <c r="A114" s="14"/>
      <c r="B114" s="24"/>
      <c r="C114" s="13" t="s">
        <v>60</v>
      </c>
      <c r="D114" s="12" t="s">
        <v>48</v>
      </c>
      <c r="E114" s="22">
        <v>9500</v>
      </c>
      <c r="F114" s="14">
        <v>-2200</v>
      </c>
      <c r="G114" s="22">
        <f>E114+F114</f>
        <v>7300</v>
      </c>
      <c r="I114" s="22">
        <f>G114</f>
        <v>7300</v>
      </c>
      <c r="J114" s="14"/>
      <c r="K114" s="56">
        <f>I114</f>
        <v>7300</v>
      </c>
    </row>
    <row r="115" spans="1:11" ht="30" hidden="1">
      <c r="A115" s="14"/>
      <c r="B115" s="19">
        <v>85214</v>
      </c>
      <c r="C115" s="13"/>
      <c r="D115" s="12" t="s">
        <v>22</v>
      </c>
      <c r="E115" s="22">
        <f>E116</f>
        <v>21800</v>
      </c>
      <c r="F115" s="22">
        <f>F116</f>
        <v>1000</v>
      </c>
      <c r="G115" s="22">
        <f>G116</f>
        <v>22800</v>
      </c>
      <c r="I115" s="22">
        <f>I116</f>
        <v>22800</v>
      </c>
      <c r="J115" s="14"/>
      <c r="K115" s="56">
        <f>K116</f>
        <v>22800</v>
      </c>
    </row>
    <row r="116" spans="1:11" ht="15" hidden="1">
      <c r="A116" s="14"/>
      <c r="B116" s="24"/>
      <c r="C116" s="25">
        <v>3110</v>
      </c>
      <c r="D116" s="26" t="s">
        <v>47</v>
      </c>
      <c r="E116" s="22">
        <v>21800</v>
      </c>
      <c r="F116" s="14">
        <v>1000</v>
      </c>
      <c r="G116" s="22">
        <f>E116+F116</f>
        <v>22800</v>
      </c>
      <c r="I116" s="22">
        <f>G116</f>
        <v>22800</v>
      </c>
      <c r="J116" s="14"/>
      <c r="K116" s="56">
        <f>I116</f>
        <v>22800</v>
      </c>
    </row>
    <row r="117" spans="1:11" ht="15">
      <c r="A117" s="14"/>
      <c r="B117" s="14">
        <v>85278</v>
      </c>
      <c r="C117" s="92"/>
      <c r="D117" s="90" t="s">
        <v>77</v>
      </c>
      <c r="E117" s="22"/>
      <c r="F117" s="14"/>
      <c r="G117" s="22"/>
      <c r="I117" s="22"/>
      <c r="J117" s="15">
        <f>J118</f>
        <v>1000</v>
      </c>
      <c r="K117" s="56">
        <f>K118</f>
        <v>1000</v>
      </c>
    </row>
    <row r="118" spans="1:11" ht="15">
      <c r="A118" s="14"/>
      <c r="B118" s="24"/>
      <c r="C118" s="25">
        <v>3110</v>
      </c>
      <c r="D118" s="26" t="s">
        <v>47</v>
      </c>
      <c r="E118" s="22"/>
      <c r="F118" s="14"/>
      <c r="G118" s="22"/>
      <c r="I118" s="22"/>
      <c r="J118" s="15">
        <v>1000</v>
      </c>
      <c r="K118" s="56">
        <f>I118+J118</f>
        <v>1000</v>
      </c>
    </row>
    <row r="119" spans="1:11" ht="14.25">
      <c r="A119" s="14"/>
      <c r="B119" s="14"/>
      <c r="C119" s="14"/>
      <c r="D119" s="40" t="s">
        <v>74</v>
      </c>
      <c r="E119" s="28">
        <f>E98+E95+E83+E91</f>
        <v>1691471</v>
      </c>
      <c r="F119" s="28">
        <f>F98+F95+F83+F91</f>
        <v>-49500</v>
      </c>
      <c r="G119" s="28">
        <f>G98+G95+G83+G91</f>
        <v>1641971</v>
      </c>
      <c r="H119" s="28">
        <f>H74+H98+H95+H83+H91</f>
        <v>79200</v>
      </c>
      <c r="I119" s="28">
        <f>I74+I98+I95+I83+I91</f>
        <v>1721171</v>
      </c>
      <c r="J119" s="28">
        <f>J74+J98+J95+J83+J91</f>
        <v>1000</v>
      </c>
      <c r="K119" s="89">
        <f>K74+K98+K95+K83+K91</f>
        <v>1722171</v>
      </c>
    </row>
    <row r="122" ht="12.75">
      <c r="D122" s="38"/>
    </row>
    <row r="123" spans="5:11" ht="15.75">
      <c r="E123" s="41" t="s">
        <v>66</v>
      </c>
      <c r="F123" s="53"/>
      <c r="G123" s="105" t="s">
        <v>72</v>
      </c>
      <c r="H123" s="105"/>
      <c r="I123" s="105"/>
      <c r="J123" s="106"/>
      <c r="K123" s="106"/>
    </row>
    <row r="124" spans="5:11" ht="15.75">
      <c r="E124" s="41"/>
      <c r="F124" s="53"/>
      <c r="G124" s="54"/>
      <c r="H124" s="43"/>
      <c r="I124" s="54"/>
      <c r="K124" s="54"/>
    </row>
    <row r="125" spans="4:11" ht="15.75">
      <c r="D125" s="38"/>
      <c r="E125" s="53"/>
      <c r="F125" s="53"/>
      <c r="G125" s="104" t="s">
        <v>73</v>
      </c>
      <c r="H125" s="105"/>
      <c r="I125" s="105"/>
      <c r="J125" s="106"/>
      <c r="K125" s="106"/>
    </row>
    <row r="126" spans="4:7" ht="15.75">
      <c r="D126" s="38"/>
      <c r="E126" s="53"/>
      <c r="F126" s="53"/>
      <c r="G126" s="53"/>
    </row>
  </sheetData>
  <mergeCells count="8">
    <mergeCell ref="A7:K7"/>
    <mergeCell ref="G40:K40"/>
    <mergeCell ref="G123:K123"/>
    <mergeCell ref="G125:K125"/>
    <mergeCell ref="A69:K69"/>
    <mergeCell ref="A71:K71"/>
    <mergeCell ref="A9:K9"/>
    <mergeCell ref="G38:K38"/>
  </mergeCells>
  <printOptions/>
  <pageMargins left="0.65" right="0.75" top="0.81" bottom="0.7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tabSelected="1" workbookViewId="0" topLeftCell="A67">
      <selection activeCell="D83" sqref="D83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3" width="5.28125" style="31" customWidth="1"/>
    <col min="4" max="4" width="39.28125" style="0" customWidth="1"/>
    <col min="5" max="5" width="11.28125" style="21" customWidth="1"/>
    <col min="6" max="6" width="10.00390625" style="21" customWidth="1"/>
    <col min="7" max="7" width="12.7109375" style="21" customWidth="1"/>
  </cols>
  <sheetData>
    <row r="1" spans="4:21" ht="15.75">
      <c r="D1" s="41" t="s">
        <v>56</v>
      </c>
      <c r="E1" s="82"/>
      <c r="F1" s="76"/>
      <c r="G1" s="82"/>
      <c r="H1" s="32"/>
      <c r="I1" s="32"/>
      <c r="J1" s="82"/>
      <c r="K1" s="32"/>
      <c r="L1" s="32"/>
      <c r="M1" s="32"/>
      <c r="N1" s="32"/>
      <c r="O1" s="32"/>
      <c r="P1" s="32"/>
      <c r="Q1" s="32"/>
      <c r="R1" s="82"/>
      <c r="S1" s="32"/>
      <c r="T1" s="32"/>
      <c r="U1" s="32"/>
    </row>
    <row r="2" spans="4:21" ht="15.75">
      <c r="D2" s="41" t="s">
        <v>84</v>
      </c>
      <c r="F2" s="76"/>
      <c r="H2" s="32"/>
      <c r="I2" s="32"/>
      <c r="J2" s="82"/>
      <c r="K2" s="32"/>
      <c r="L2" s="32"/>
      <c r="M2" s="32"/>
      <c r="N2" s="32"/>
      <c r="O2" s="32"/>
      <c r="P2" s="32"/>
      <c r="Q2" s="32"/>
      <c r="R2" s="82"/>
      <c r="S2" s="32"/>
      <c r="T2" s="32"/>
      <c r="U2" s="32"/>
    </row>
    <row r="3" spans="4:21" ht="15.75">
      <c r="D3" s="41" t="s">
        <v>71</v>
      </c>
      <c r="F3" s="76"/>
      <c r="H3" s="32"/>
      <c r="I3" s="32"/>
      <c r="J3" s="82"/>
      <c r="K3" s="32"/>
      <c r="L3" s="32"/>
      <c r="M3" s="32"/>
      <c r="N3" s="32"/>
      <c r="O3" s="32"/>
      <c r="P3" s="32"/>
      <c r="Q3" s="32"/>
      <c r="R3" s="82"/>
      <c r="S3" s="32"/>
      <c r="T3" s="32"/>
      <c r="U3" s="32"/>
    </row>
    <row r="4" spans="4:21" ht="15.75">
      <c r="D4" s="41" t="s">
        <v>85</v>
      </c>
      <c r="F4" s="76"/>
      <c r="H4" s="32"/>
      <c r="I4" s="32"/>
      <c r="J4" s="82"/>
      <c r="K4" s="32"/>
      <c r="L4" s="32"/>
      <c r="M4" s="32"/>
      <c r="N4" s="32"/>
      <c r="O4" s="32"/>
      <c r="P4" s="32"/>
      <c r="Q4" s="32"/>
      <c r="R4" s="82"/>
      <c r="S4" s="32"/>
      <c r="T4" s="32"/>
      <c r="U4" s="32"/>
    </row>
    <row r="5" spans="4:21" ht="15.75">
      <c r="D5" s="41"/>
      <c r="F5" s="76"/>
      <c r="H5" s="32"/>
      <c r="I5" s="32"/>
      <c r="J5" s="82"/>
      <c r="K5" s="32"/>
      <c r="L5" s="32"/>
      <c r="M5" s="32"/>
      <c r="N5" s="32"/>
      <c r="O5" s="32"/>
      <c r="P5" s="32"/>
      <c r="Q5" s="32"/>
      <c r="R5" s="82"/>
      <c r="S5" s="32"/>
      <c r="T5" s="32"/>
      <c r="U5" s="32"/>
    </row>
    <row r="6" spans="10:18" ht="12.75">
      <c r="J6" s="21"/>
      <c r="R6" s="21"/>
    </row>
    <row r="7" spans="4:18" ht="15.75">
      <c r="D7" s="43" t="s">
        <v>76</v>
      </c>
      <c r="F7" s="91"/>
      <c r="J7" s="21"/>
      <c r="M7" s="21"/>
      <c r="N7" s="21"/>
      <c r="O7" s="21"/>
      <c r="R7" s="21"/>
    </row>
    <row r="8" spans="1:18" ht="15.75">
      <c r="A8" s="27" t="s">
        <v>69</v>
      </c>
      <c r="D8" s="81"/>
      <c r="F8" s="91"/>
      <c r="J8" s="21"/>
      <c r="M8" s="21"/>
      <c r="N8" s="21"/>
      <c r="O8" s="21"/>
      <c r="R8" s="21"/>
    </row>
    <row r="10" ht="12.75">
      <c r="G10" s="21" t="s">
        <v>61</v>
      </c>
    </row>
    <row r="11" spans="1:17" ht="25.5">
      <c r="A11" s="40" t="s">
        <v>0</v>
      </c>
      <c r="B11" s="45" t="s">
        <v>24</v>
      </c>
      <c r="C11" s="83" t="s">
        <v>25</v>
      </c>
      <c r="D11" s="40" t="s">
        <v>78</v>
      </c>
      <c r="E11" s="75" t="s">
        <v>4</v>
      </c>
      <c r="F11" s="49" t="s">
        <v>64</v>
      </c>
      <c r="G11" s="49" t="s">
        <v>5</v>
      </c>
      <c r="O11" s="37"/>
      <c r="P11" s="37"/>
      <c r="Q11" s="37"/>
    </row>
    <row r="12" spans="1:17" s="38" customFormat="1" ht="12.75">
      <c r="A12" s="40">
        <v>801</v>
      </c>
      <c r="B12" s="40"/>
      <c r="C12" s="93"/>
      <c r="D12" s="45" t="s">
        <v>18</v>
      </c>
      <c r="E12" s="46">
        <v>198053</v>
      </c>
      <c r="F12" s="46">
        <v>5848</v>
      </c>
      <c r="G12" s="46">
        <v>203901</v>
      </c>
      <c r="H12" s="94"/>
      <c r="O12" s="94"/>
      <c r="P12" s="94"/>
      <c r="Q12" s="94"/>
    </row>
    <row r="13" spans="1:17" ht="12.75">
      <c r="A13" s="14"/>
      <c r="B13" s="14">
        <v>80101</v>
      </c>
      <c r="C13" s="92"/>
      <c r="D13" s="90" t="s">
        <v>19</v>
      </c>
      <c r="E13" s="15">
        <v>27829</v>
      </c>
      <c r="F13" s="15">
        <v>5848</v>
      </c>
      <c r="G13" s="15">
        <v>33677</v>
      </c>
      <c r="H13" s="37"/>
      <c r="O13" s="37"/>
      <c r="P13" s="37"/>
      <c r="Q13" s="37"/>
    </row>
    <row r="14" spans="1:17" ht="38.25">
      <c r="A14" s="14"/>
      <c r="B14" s="14"/>
      <c r="C14" s="92">
        <v>2030</v>
      </c>
      <c r="D14" s="90" t="s">
        <v>79</v>
      </c>
      <c r="E14" s="15">
        <v>6020</v>
      </c>
      <c r="F14" s="15">
        <v>5848</v>
      </c>
      <c r="G14" s="15">
        <v>11868</v>
      </c>
      <c r="H14" s="37"/>
      <c r="O14" s="37"/>
      <c r="P14" s="37"/>
      <c r="Q14" s="37"/>
    </row>
    <row r="15" spans="1:17" s="38" customFormat="1" ht="12.75">
      <c r="A15" s="40">
        <v>852</v>
      </c>
      <c r="B15" s="40"/>
      <c r="C15" s="93"/>
      <c r="D15" s="45" t="s">
        <v>20</v>
      </c>
      <c r="E15" s="46">
        <v>1776604</v>
      </c>
      <c r="F15" s="46">
        <v>1000</v>
      </c>
      <c r="G15" s="46">
        <v>1777604</v>
      </c>
      <c r="H15" s="94"/>
      <c r="P15" s="94"/>
      <c r="Q15" s="94"/>
    </row>
    <row r="16" spans="1:17" ht="13.5" customHeight="1">
      <c r="A16" s="14"/>
      <c r="B16" s="14">
        <v>85278</v>
      </c>
      <c r="C16" s="92"/>
      <c r="D16" s="90" t="s">
        <v>77</v>
      </c>
      <c r="E16" s="15">
        <v>0</v>
      </c>
      <c r="F16" s="15">
        <v>1000</v>
      </c>
      <c r="G16" s="15">
        <v>1000</v>
      </c>
      <c r="H16" s="37"/>
      <c r="P16" s="37"/>
      <c r="Q16" s="37"/>
    </row>
    <row r="17" spans="1:8" ht="51.75" customHeight="1">
      <c r="A17" s="14"/>
      <c r="B17" s="14"/>
      <c r="C17" s="92">
        <v>2010</v>
      </c>
      <c r="D17" s="90" t="s">
        <v>17</v>
      </c>
      <c r="E17" s="15">
        <v>0</v>
      </c>
      <c r="F17" s="15">
        <v>1000</v>
      </c>
      <c r="G17" s="15">
        <v>1000</v>
      </c>
      <c r="H17" s="37"/>
    </row>
    <row r="18" spans="1:17" ht="12.75">
      <c r="A18" s="14"/>
      <c r="B18" s="14"/>
      <c r="C18" s="14"/>
      <c r="D18" s="14"/>
      <c r="E18" s="15"/>
      <c r="F18" s="15"/>
      <c r="G18" s="15"/>
      <c r="O18" s="37"/>
      <c r="P18" s="37"/>
      <c r="Q18" s="37"/>
    </row>
    <row r="19" spans="1:8" s="38" customFormat="1" ht="12.75">
      <c r="A19" s="40"/>
      <c r="B19" s="40"/>
      <c r="C19" s="40"/>
      <c r="D19" s="40"/>
      <c r="E19" s="46">
        <v>13110489</v>
      </c>
      <c r="F19" s="46">
        <v>6848</v>
      </c>
      <c r="G19" s="46">
        <v>13117337</v>
      </c>
      <c r="H19" s="94"/>
    </row>
    <row r="23" spans="5:6" ht="12.75">
      <c r="E23" s="44" t="s">
        <v>86</v>
      </c>
      <c r="F23" s="44"/>
    </row>
    <row r="24" spans="5:6" ht="12.75">
      <c r="E24" s="44"/>
      <c r="F24" s="44"/>
    </row>
    <row r="25" spans="5:6" ht="12.75">
      <c r="E25" s="44"/>
      <c r="F25" s="44"/>
    </row>
    <row r="26" spans="5:6" ht="12.75">
      <c r="E26" s="44" t="s">
        <v>73</v>
      </c>
      <c r="F26" s="44"/>
    </row>
    <row r="27" spans="5:6" ht="12.75">
      <c r="E27" s="44"/>
      <c r="F27" s="44"/>
    </row>
    <row r="28" spans="5:6" ht="12.75">
      <c r="E28" s="44"/>
      <c r="F28" s="44"/>
    </row>
    <row r="29" spans="5:6" ht="12.75">
      <c r="E29" s="44"/>
      <c r="F29" s="44"/>
    </row>
    <row r="30" spans="5:6" ht="12.75">
      <c r="E30" s="44"/>
      <c r="F30" s="44"/>
    </row>
    <row r="31" spans="5:6" ht="12.75">
      <c r="E31" s="44"/>
      <c r="F31" s="44"/>
    </row>
    <row r="32" spans="5:6" ht="12.75">
      <c r="E32" s="44"/>
      <c r="F32" s="44"/>
    </row>
    <row r="33" spans="5:6" ht="12.75">
      <c r="E33" s="44"/>
      <c r="F33" s="44"/>
    </row>
    <row r="34" spans="5:6" ht="12.75">
      <c r="E34" s="44"/>
      <c r="F34" s="44"/>
    </row>
    <row r="35" spans="5:6" ht="12.75">
      <c r="E35" s="44"/>
      <c r="F35" s="44"/>
    </row>
    <row r="36" spans="5:6" ht="12.75">
      <c r="E36" s="44"/>
      <c r="F36" s="44"/>
    </row>
    <row r="37" spans="5:6" ht="12.75">
      <c r="E37" s="44"/>
      <c r="F37" s="44"/>
    </row>
    <row r="38" spans="5:6" ht="12.75">
      <c r="E38" s="44"/>
      <c r="F38" s="44"/>
    </row>
    <row r="39" spans="5:6" ht="12.75">
      <c r="E39" s="44"/>
      <c r="F39" s="44"/>
    </row>
    <row r="40" spans="5:6" ht="12.75">
      <c r="E40" s="44"/>
      <c r="F40" s="44"/>
    </row>
    <row r="41" spans="5:6" ht="12.75">
      <c r="E41" s="44"/>
      <c r="F41" s="44"/>
    </row>
    <row r="42" spans="5:6" ht="12.75">
      <c r="E42" s="44"/>
      <c r="F42" s="44"/>
    </row>
    <row r="43" spans="5:6" ht="12.75">
      <c r="E43" s="44"/>
      <c r="F43" s="44"/>
    </row>
    <row r="49" spans="1:18" ht="15.75">
      <c r="A49" s="35"/>
      <c r="B49" s="35"/>
      <c r="C49" s="48"/>
      <c r="D49" s="41" t="s">
        <v>57</v>
      </c>
      <c r="F49" s="76"/>
      <c r="J49" s="21"/>
      <c r="R49" s="21"/>
    </row>
    <row r="50" spans="1:18" ht="15.75">
      <c r="A50" s="35"/>
      <c r="B50" s="35"/>
      <c r="C50" s="48"/>
      <c r="D50" s="41" t="s">
        <v>84</v>
      </c>
      <c r="F50" s="76"/>
      <c r="J50" s="21"/>
      <c r="R50" s="21"/>
    </row>
    <row r="51" spans="1:18" ht="15.75">
      <c r="A51" s="35"/>
      <c r="B51" s="35"/>
      <c r="C51" s="48"/>
      <c r="D51" s="41" t="s">
        <v>71</v>
      </c>
      <c r="F51" s="76"/>
      <c r="J51" s="21"/>
      <c r="R51" s="21"/>
    </row>
    <row r="52" spans="4:18" ht="15.75">
      <c r="D52" s="41" t="s">
        <v>85</v>
      </c>
      <c r="F52" s="76"/>
      <c r="J52" s="21"/>
      <c r="R52" s="21"/>
    </row>
    <row r="53" spans="4:19" ht="15.75">
      <c r="D53" s="41"/>
      <c r="E53" s="36"/>
      <c r="F53" s="76"/>
      <c r="G53" s="36"/>
      <c r="I53" s="36"/>
      <c r="J53" s="21"/>
      <c r="K53" s="36"/>
      <c r="M53" s="36"/>
      <c r="O53" s="36"/>
      <c r="Q53" s="36"/>
      <c r="R53" s="21"/>
      <c r="S53" s="36"/>
    </row>
    <row r="54" spans="4:19" ht="15.75">
      <c r="D54" s="41"/>
      <c r="E54" s="36"/>
      <c r="F54" s="76"/>
      <c r="G54" s="36"/>
      <c r="I54" s="36"/>
      <c r="J54" s="21"/>
      <c r="K54" s="36"/>
      <c r="M54" s="36"/>
      <c r="O54" s="36"/>
      <c r="Q54" s="36"/>
      <c r="R54" s="21"/>
      <c r="S54" s="36"/>
    </row>
    <row r="55" spans="1:19" ht="28.5" customHeight="1">
      <c r="A55" s="27"/>
      <c r="B55" s="27"/>
      <c r="C55" s="27"/>
      <c r="D55" s="41" t="s">
        <v>75</v>
      </c>
      <c r="E55" s="36"/>
      <c r="F55" s="76"/>
      <c r="G55" s="36"/>
      <c r="I55" s="36"/>
      <c r="J55" s="21"/>
      <c r="K55" s="36"/>
      <c r="M55" s="36"/>
      <c r="N55" s="21"/>
      <c r="O55" s="36"/>
      <c r="Q55" s="36"/>
      <c r="R55" s="21"/>
      <c r="S55" s="36"/>
    </row>
    <row r="56" spans="1:23" ht="12.75">
      <c r="A56" s="109" t="s">
        <v>68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8"/>
      <c r="R56" s="98"/>
      <c r="S56" s="98"/>
      <c r="T56" s="106"/>
      <c r="U56" s="106"/>
      <c r="V56" s="106"/>
      <c r="W56" s="106"/>
    </row>
    <row r="57" spans="1:19" ht="12.75">
      <c r="A57" s="74"/>
      <c r="B57" s="57"/>
      <c r="C57" s="84"/>
      <c r="D57" s="57"/>
      <c r="E57" s="77"/>
      <c r="F57" s="77"/>
      <c r="G57" s="77"/>
      <c r="H57" s="57"/>
      <c r="I57" s="57"/>
      <c r="J57" s="57"/>
      <c r="K57" s="57"/>
      <c r="L57" s="57"/>
      <c r="M57" s="57"/>
      <c r="N57" s="57"/>
      <c r="O57" s="57"/>
      <c r="P57" s="79"/>
      <c r="Q57" s="79"/>
      <c r="R57" s="80"/>
      <c r="S57" s="79"/>
    </row>
    <row r="59" ht="12.75">
      <c r="G59" s="21" t="s">
        <v>61</v>
      </c>
    </row>
    <row r="60" spans="1:7" ht="39" customHeight="1">
      <c r="A60" s="95" t="s">
        <v>0</v>
      </c>
      <c r="B60" s="96" t="s">
        <v>24</v>
      </c>
      <c r="C60" s="96" t="s">
        <v>25</v>
      </c>
      <c r="D60" s="96" t="s">
        <v>78</v>
      </c>
      <c r="E60" s="99" t="s">
        <v>4</v>
      </c>
      <c r="F60" s="100" t="s">
        <v>64</v>
      </c>
      <c r="G60" s="100" t="s">
        <v>5</v>
      </c>
    </row>
    <row r="61" spans="1:7" ht="13.5" customHeight="1">
      <c r="A61" s="95">
        <v>710</v>
      </c>
      <c r="B61" s="95"/>
      <c r="C61" s="95"/>
      <c r="D61" s="96" t="s">
        <v>30</v>
      </c>
      <c r="E61" s="78">
        <v>47600</v>
      </c>
      <c r="F61" s="78">
        <v>0</v>
      </c>
      <c r="G61" s="78">
        <v>47600</v>
      </c>
    </row>
    <row r="62" spans="1:7" ht="12.75">
      <c r="A62" s="14"/>
      <c r="B62" s="14">
        <v>71004</v>
      </c>
      <c r="C62" s="92"/>
      <c r="D62" s="90" t="s">
        <v>80</v>
      </c>
      <c r="E62" s="15">
        <v>1500</v>
      </c>
      <c r="F62" s="15">
        <v>660</v>
      </c>
      <c r="G62" s="15">
        <v>2160</v>
      </c>
    </row>
    <row r="63" spans="1:7" ht="12.75">
      <c r="A63" s="14"/>
      <c r="B63" s="14"/>
      <c r="C63" s="92">
        <v>4300</v>
      </c>
      <c r="D63" s="90" t="s">
        <v>28</v>
      </c>
      <c r="E63" s="15">
        <v>1500</v>
      </c>
      <c r="F63" s="15">
        <v>660</v>
      </c>
      <c r="G63" s="15">
        <v>2160</v>
      </c>
    </row>
    <row r="64" spans="1:7" ht="12.75">
      <c r="A64" s="14"/>
      <c r="B64" s="14">
        <v>71014</v>
      </c>
      <c r="C64" s="92"/>
      <c r="D64" s="90" t="s">
        <v>31</v>
      </c>
      <c r="E64" s="15">
        <v>28000</v>
      </c>
      <c r="F64" s="15">
        <v>-3660</v>
      </c>
      <c r="G64" s="15">
        <v>24340</v>
      </c>
    </row>
    <row r="65" spans="1:7" ht="12.75">
      <c r="A65" s="14"/>
      <c r="B65" s="14"/>
      <c r="C65" s="92">
        <v>4300</v>
      </c>
      <c r="D65" s="90" t="s">
        <v>28</v>
      </c>
      <c r="E65" s="15">
        <v>28000</v>
      </c>
      <c r="F65" s="15">
        <v>-3660</v>
      </c>
      <c r="G65" s="15">
        <v>24340</v>
      </c>
    </row>
    <row r="66" spans="1:7" ht="12.75">
      <c r="A66" s="14"/>
      <c r="B66" s="14">
        <v>71095</v>
      </c>
      <c r="C66" s="92"/>
      <c r="D66" s="90" t="s">
        <v>8</v>
      </c>
      <c r="E66" s="15">
        <v>18100</v>
      </c>
      <c r="F66" s="15">
        <v>3000</v>
      </c>
      <c r="G66" s="15">
        <v>21100</v>
      </c>
    </row>
    <row r="67" spans="1:7" ht="12.75">
      <c r="A67" s="14"/>
      <c r="B67" s="14"/>
      <c r="C67" s="92">
        <v>4300</v>
      </c>
      <c r="D67" s="90" t="s">
        <v>28</v>
      </c>
      <c r="E67" s="15">
        <v>18100</v>
      </c>
      <c r="F67" s="15">
        <v>3000</v>
      </c>
      <c r="G67" s="15">
        <v>21100</v>
      </c>
    </row>
    <row r="68" spans="1:7" ht="14.25" customHeight="1">
      <c r="A68" s="95">
        <v>750</v>
      </c>
      <c r="B68" s="95"/>
      <c r="C68" s="95"/>
      <c r="D68" s="96" t="s">
        <v>9</v>
      </c>
      <c r="E68" s="78">
        <v>1353860</v>
      </c>
      <c r="F68" s="78">
        <v>0</v>
      </c>
      <c r="G68" s="78">
        <v>1353860</v>
      </c>
    </row>
    <row r="69" spans="1:7" ht="12.75">
      <c r="A69" s="14"/>
      <c r="B69" s="14">
        <v>75011</v>
      </c>
      <c r="C69" s="92"/>
      <c r="D69" s="90" t="s">
        <v>10</v>
      </c>
      <c r="E69" s="15">
        <v>45150</v>
      </c>
      <c r="F69" s="15">
        <v>0</v>
      </c>
      <c r="G69" s="15">
        <v>45150</v>
      </c>
    </row>
    <row r="70" spans="1:7" ht="12.75">
      <c r="A70" s="14"/>
      <c r="B70" s="14"/>
      <c r="C70" s="92">
        <v>4210</v>
      </c>
      <c r="D70" s="90" t="s">
        <v>26</v>
      </c>
      <c r="E70" s="15">
        <v>1040</v>
      </c>
      <c r="F70" s="15">
        <v>10</v>
      </c>
      <c r="G70" s="15">
        <v>1050</v>
      </c>
    </row>
    <row r="71" spans="1:7" ht="12.75">
      <c r="A71" s="14"/>
      <c r="B71" s="14"/>
      <c r="C71" s="92">
        <v>4410</v>
      </c>
      <c r="D71" s="90" t="s">
        <v>36</v>
      </c>
      <c r="E71" s="15">
        <v>1750</v>
      </c>
      <c r="F71" s="15">
        <v>-10</v>
      </c>
      <c r="G71" s="15">
        <f>E71+F71</f>
        <v>1740</v>
      </c>
    </row>
    <row r="72" spans="1:7" ht="22.5" customHeight="1">
      <c r="A72" s="14"/>
      <c r="B72" s="92">
        <v>75023</v>
      </c>
      <c r="C72" s="92"/>
      <c r="D72" s="101" t="s">
        <v>81</v>
      </c>
      <c r="E72" s="33">
        <v>1207460</v>
      </c>
      <c r="F72" s="33">
        <v>0</v>
      </c>
      <c r="G72" s="33">
        <v>1207460</v>
      </c>
    </row>
    <row r="73" spans="1:7" ht="12.75">
      <c r="A73" s="14"/>
      <c r="B73" s="14"/>
      <c r="C73" s="92">
        <v>4010</v>
      </c>
      <c r="D73" s="90" t="s">
        <v>32</v>
      </c>
      <c r="E73" s="15">
        <v>679000</v>
      </c>
      <c r="F73" s="15">
        <v>-670</v>
      </c>
      <c r="G73" s="15">
        <v>678330</v>
      </c>
    </row>
    <row r="74" spans="1:7" ht="12.75">
      <c r="A74" s="14"/>
      <c r="B74" s="14"/>
      <c r="C74" s="92">
        <v>4040</v>
      </c>
      <c r="D74" s="90" t="s">
        <v>33</v>
      </c>
      <c r="E74" s="15">
        <v>54000</v>
      </c>
      <c r="F74" s="15">
        <v>670</v>
      </c>
      <c r="G74" s="15">
        <v>54670</v>
      </c>
    </row>
    <row r="75" spans="1:7" ht="12.75">
      <c r="A75" s="14"/>
      <c r="B75" s="14"/>
      <c r="C75" s="92">
        <v>4210</v>
      </c>
      <c r="D75" s="90" t="s">
        <v>26</v>
      </c>
      <c r="E75" s="15">
        <v>31430</v>
      </c>
      <c r="F75" s="15">
        <v>5000</v>
      </c>
      <c r="G75" s="15">
        <v>36430</v>
      </c>
    </row>
    <row r="76" spans="1:7" ht="12.75">
      <c r="A76" s="14"/>
      <c r="B76" s="14"/>
      <c r="C76" s="92">
        <v>4260</v>
      </c>
      <c r="D76" s="90" t="s">
        <v>39</v>
      </c>
      <c r="E76" s="15">
        <v>31400</v>
      </c>
      <c r="F76" s="15">
        <v>-3000</v>
      </c>
      <c r="G76" s="15">
        <v>28400</v>
      </c>
    </row>
    <row r="77" spans="1:7" ht="25.5">
      <c r="A77" s="14"/>
      <c r="B77" s="14"/>
      <c r="C77" s="92">
        <v>4370</v>
      </c>
      <c r="D77" s="90" t="s">
        <v>82</v>
      </c>
      <c r="E77" s="15">
        <v>25000</v>
      </c>
      <c r="F77" s="15">
        <v>-2000</v>
      </c>
      <c r="G77" s="15">
        <v>23000</v>
      </c>
    </row>
    <row r="78" spans="1:7" ht="27" customHeight="1">
      <c r="A78" s="95">
        <v>754</v>
      </c>
      <c r="B78" s="40"/>
      <c r="C78" s="93"/>
      <c r="D78" s="96" t="s">
        <v>15</v>
      </c>
      <c r="E78" s="78">
        <v>122150</v>
      </c>
      <c r="F78" s="78">
        <v>0</v>
      </c>
      <c r="G78" s="78">
        <v>122150</v>
      </c>
    </row>
    <row r="79" spans="1:7" ht="12.75">
      <c r="A79" s="14"/>
      <c r="B79" s="14">
        <v>75412</v>
      </c>
      <c r="C79" s="92"/>
      <c r="D79" s="90" t="s">
        <v>43</v>
      </c>
      <c r="E79" s="15">
        <v>119650</v>
      </c>
      <c r="F79" s="15">
        <v>0</v>
      </c>
      <c r="G79" s="15">
        <v>119650</v>
      </c>
    </row>
    <row r="80" spans="1:7" ht="12.75">
      <c r="A80" s="14"/>
      <c r="B80" s="14"/>
      <c r="C80" s="92">
        <v>4210</v>
      </c>
      <c r="D80" s="90" t="s">
        <v>26</v>
      </c>
      <c r="E80" s="15">
        <v>20480</v>
      </c>
      <c r="F80" s="15">
        <v>2500</v>
      </c>
      <c r="G80" s="15">
        <v>22980</v>
      </c>
    </row>
    <row r="81" spans="1:7" ht="12.75">
      <c r="A81" s="14"/>
      <c r="B81" s="14"/>
      <c r="C81" s="92">
        <v>4260</v>
      </c>
      <c r="D81" s="90" t="s">
        <v>39</v>
      </c>
      <c r="E81" s="15">
        <v>8500</v>
      </c>
      <c r="F81" s="15">
        <v>-2000</v>
      </c>
      <c r="G81" s="15">
        <v>6500</v>
      </c>
    </row>
    <row r="82" spans="1:7" ht="12.75">
      <c r="A82" s="14"/>
      <c r="B82" s="14"/>
      <c r="C82" s="92">
        <v>4300</v>
      </c>
      <c r="D82" s="90" t="s">
        <v>28</v>
      </c>
      <c r="E82" s="15">
        <v>11820</v>
      </c>
      <c r="F82" s="15">
        <v>500</v>
      </c>
      <c r="G82" s="15">
        <v>12320</v>
      </c>
    </row>
    <row r="83" spans="1:7" ht="25.5">
      <c r="A83" s="14"/>
      <c r="B83" s="14"/>
      <c r="C83" s="92">
        <v>4360</v>
      </c>
      <c r="D83" s="90" t="s">
        <v>50</v>
      </c>
      <c r="E83" s="15">
        <v>3500</v>
      </c>
      <c r="F83" s="15">
        <v>-1000</v>
      </c>
      <c r="G83" s="15">
        <v>2500</v>
      </c>
    </row>
    <row r="84" spans="1:7" ht="16.5" customHeight="1">
      <c r="A84" s="95">
        <v>801</v>
      </c>
      <c r="B84" s="95"/>
      <c r="C84" s="95"/>
      <c r="D84" s="96" t="s">
        <v>18</v>
      </c>
      <c r="E84" s="78">
        <v>4837606</v>
      </c>
      <c r="F84" s="78">
        <v>5848</v>
      </c>
      <c r="G84" s="78">
        <v>4843454</v>
      </c>
    </row>
    <row r="85" spans="1:7" ht="12.75">
      <c r="A85" s="14"/>
      <c r="B85" s="14">
        <v>80101</v>
      </c>
      <c r="C85" s="92"/>
      <c r="D85" s="90" t="s">
        <v>19</v>
      </c>
      <c r="E85" s="15">
        <v>2488013</v>
      </c>
      <c r="F85" s="15">
        <v>3358</v>
      </c>
      <c r="G85" s="15">
        <v>2491371</v>
      </c>
    </row>
    <row r="86" spans="1:7" ht="12.75">
      <c r="A86" s="14"/>
      <c r="B86" s="14"/>
      <c r="C86" s="92">
        <v>4010</v>
      </c>
      <c r="D86" s="90" t="s">
        <v>32</v>
      </c>
      <c r="E86" s="15">
        <v>1169441</v>
      </c>
      <c r="F86" s="15">
        <v>1927</v>
      </c>
      <c r="G86" s="15">
        <v>1171368</v>
      </c>
    </row>
    <row r="87" spans="1:7" ht="12.75">
      <c r="A87" s="14"/>
      <c r="B87" s="14"/>
      <c r="C87" s="92">
        <v>4040</v>
      </c>
      <c r="D87" s="90" t="s">
        <v>33</v>
      </c>
      <c r="E87" s="15">
        <v>97775</v>
      </c>
      <c r="F87" s="15">
        <v>760</v>
      </c>
      <c r="G87" s="15">
        <v>98535</v>
      </c>
    </row>
    <row r="88" spans="1:7" ht="12.75">
      <c r="A88" s="14"/>
      <c r="B88" s="14"/>
      <c r="C88" s="92">
        <v>4110</v>
      </c>
      <c r="D88" s="90" t="s">
        <v>34</v>
      </c>
      <c r="E88" s="15">
        <v>240974</v>
      </c>
      <c r="F88" s="15">
        <v>851</v>
      </c>
      <c r="G88" s="15">
        <v>241825</v>
      </c>
    </row>
    <row r="89" spans="1:7" ht="12.75">
      <c r="A89" s="14"/>
      <c r="B89" s="14"/>
      <c r="C89" s="92">
        <v>4120</v>
      </c>
      <c r="D89" s="90" t="s">
        <v>35</v>
      </c>
      <c r="E89" s="15">
        <v>33873</v>
      </c>
      <c r="F89" s="15">
        <v>120</v>
      </c>
      <c r="G89" s="15">
        <v>33993</v>
      </c>
    </row>
    <row r="90" spans="1:7" ht="12.75">
      <c r="A90" s="14"/>
      <c r="B90" s="14"/>
      <c r="C90" s="92">
        <v>4170</v>
      </c>
      <c r="D90" s="90" t="s">
        <v>38</v>
      </c>
      <c r="E90" s="15">
        <v>7280</v>
      </c>
      <c r="F90" s="15">
        <v>100</v>
      </c>
      <c r="G90" s="15">
        <v>7380</v>
      </c>
    </row>
    <row r="91" spans="1:7" ht="12.75">
      <c r="A91" s="14"/>
      <c r="B91" s="14"/>
      <c r="C91" s="92">
        <v>4210</v>
      </c>
      <c r="D91" s="90" t="s">
        <v>26</v>
      </c>
      <c r="E91" s="15">
        <v>45144</v>
      </c>
      <c r="F91" s="15">
        <v>3000</v>
      </c>
      <c r="G91" s="15">
        <v>48144</v>
      </c>
    </row>
    <row r="92" spans="1:7" ht="12.75">
      <c r="A92" s="14"/>
      <c r="B92" s="14"/>
      <c r="C92" s="92">
        <v>4270</v>
      </c>
      <c r="D92" s="90" t="s">
        <v>27</v>
      </c>
      <c r="E92" s="15">
        <v>89260</v>
      </c>
      <c r="F92" s="15">
        <v>-9520</v>
      </c>
      <c r="G92" s="15">
        <v>79740</v>
      </c>
    </row>
    <row r="93" spans="1:7" ht="12.75">
      <c r="A93" s="14"/>
      <c r="B93" s="14"/>
      <c r="C93" s="92">
        <v>4280</v>
      </c>
      <c r="D93" s="90" t="s">
        <v>40</v>
      </c>
      <c r="E93" s="15">
        <v>1850</v>
      </c>
      <c r="F93" s="15">
        <v>270</v>
      </c>
      <c r="G93" s="15">
        <v>2120</v>
      </c>
    </row>
    <row r="94" spans="1:7" ht="12.75">
      <c r="A94" s="14"/>
      <c r="B94" s="14"/>
      <c r="C94" s="92">
        <v>4300</v>
      </c>
      <c r="D94" s="90" t="s">
        <v>28</v>
      </c>
      <c r="E94" s="15">
        <v>60870</v>
      </c>
      <c r="F94" s="15">
        <v>-4000</v>
      </c>
      <c r="G94" s="15">
        <v>56870</v>
      </c>
    </row>
    <row r="95" spans="1:7" ht="12.75">
      <c r="A95" s="14"/>
      <c r="B95" s="14"/>
      <c r="C95" s="92">
        <v>4350</v>
      </c>
      <c r="D95" s="90" t="s">
        <v>41</v>
      </c>
      <c r="E95" s="15">
        <v>2810</v>
      </c>
      <c r="F95" s="15">
        <v>800</v>
      </c>
      <c r="G95" s="15">
        <v>3610</v>
      </c>
    </row>
    <row r="96" spans="1:7" ht="25.5">
      <c r="A96" s="14"/>
      <c r="B96" s="14"/>
      <c r="C96" s="92">
        <v>4360</v>
      </c>
      <c r="D96" s="90" t="s">
        <v>50</v>
      </c>
      <c r="E96" s="15">
        <v>3130</v>
      </c>
      <c r="F96" s="15">
        <v>-970</v>
      </c>
      <c r="G96" s="15">
        <v>2160</v>
      </c>
    </row>
    <row r="97" spans="1:7" ht="25.5">
      <c r="A97" s="14"/>
      <c r="B97" s="14"/>
      <c r="C97" s="92">
        <v>4370</v>
      </c>
      <c r="D97" s="90" t="s">
        <v>82</v>
      </c>
      <c r="E97" s="15">
        <v>2610</v>
      </c>
      <c r="F97" s="15">
        <v>200</v>
      </c>
      <c r="G97" s="15">
        <v>2810</v>
      </c>
    </row>
    <row r="98" spans="1:7" ht="12.75">
      <c r="A98" s="14"/>
      <c r="B98" s="14"/>
      <c r="C98" s="92">
        <v>4410</v>
      </c>
      <c r="D98" s="90" t="s">
        <v>36</v>
      </c>
      <c r="E98" s="15">
        <v>3280</v>
      </c>
      <c r="F98" s="15">
        <v>300</v>
      </c>
      <c r="G98" s="15">
        <v>3580</v>
      </c>
    </row>
    <row r="99" spans="1:7" ht="25.5">
      <c r="A99" s="14"/>
      <c r="B99" s="14"/>
      <c r="C99" s="92">
        <v>6060</v>
      </c>
      <c r="D99" s="90" t="s">
        <v>42</v>
      </c>
      <c r="E99" s="15">
        <v>6450</v>
      </c>
      <c r="F99" s="15">
        <v>9520</v>
      </c>
      <c r="G99" s="15">
        <v>15970</v>
      </c>
    </row>
    <row r="100" spans="1:7" ht="12.75">
      <c r="A100" s="14"/>
      <c r="B100" s="14">
        <v>80104</v>
      </c>
      <c r="C100" s="92"/>
      <c r="D100" s="90" t="s">
        <v>83</v>
      </c>
      <c r="E100" s="15">
        <v>779576</v>
      </c>
      <c r="F100" s="15">
        <v>0</v>
      </c>
      <c r="G100" s="15">
        <v>779576</v>
      </c>
    </row>
    <row r="101" spans="1:7" ht="12.75">
      <c r="A101" s="14"/>
      <c r="B101" s="14"/>
      <c r="C101" s="92">
        <v>4210</v>
      </c>
      <c r="D101" s="90" t="s">
        <v>26</v>
      </c>
      <c r="E101" s="15">
        <v>34506</v>
      </c>
      <c r="F101" s="15">
        <v>6000</v>
      </c>
      <c r="G101" s="15">
        <v>40506</v>
      </c>
    </row>
    <row r="102" spans="1:7" ht="12.75">
      <c r="A102" s="14"/>
      <c r="B102" s="14"/>
      <c r="C102" s="92">
        <v>4270</v>
      </c>
      <c r="D102" s="90" t="s">
        <v>27</v>
      </c>
      <c r="E102" s="15">
        <v>13020</v>
      </c>
      <c r="F102" s="15">
        <v>-6000</v>
      </c>
      <c r="G102" s="15">
        <v>7020</v>
      </c>
    </row>
    <row r="103" spans="1:7" ht="12.75">
      <c r="A103" s="14"/>
      <c r="B103" s="14"/>
      <c r="C103" s="92">
        <v>4300</v>
      </c>
      <c r="D103" s="90" t="s">
        <v>28</v>
      </c>
      <c r="E103" s="15">
        <v>8010</v>
      </c>
      <c r="F103" s="15">
        <v>-800</v>
      </c>
      <c r="G103" s="15">
        <v>7210</v>
      </c>
    </row>
    <row r="104" spans="1:7" ht="25.5">
      <c r="A104" s="14"/>
      <c r="B104" s="14"/>
      <c r="C104" s="92">
        <v>4370</v>
      </c>
      <c r="D104" s="90" t="s">
        <v>82</v>
      </c>
      <c r="E104" s="15">
        <v>1320</v>
      </c>
      <c r="F104" s="15">
        <v>800</v>
      </c>
      <c r="G104" s="15">
        <v>2120</v>
      </c>
    </row>
    <row r="105" spans="1:7" ht="12.75">
      <c r="A105" s="14"/>
      <c r="B105" s="14">
        <v>80110</v>
      </c>
      <c r="C105" s="92"/>
      <c r="D105" s="90" t="s">
        <v>44</v>
      </c>
      <c r="E105" s="15">
        <v>1106515</v>
      </c>
      <c r="F105" s="15">
        <v>2490</v>
      </c>
      <c r="G105" s="15">
        <v>1109005</v>
      </c>
    </row>
    <row r="106" spans="1:7" ht="12.75">
      <c r="A106" s="14"/>
      <c r="B106" s="14"/>
      <c r="C106" s="92">
        <v>4040</v>
      </c>
      <c r="D106" s="90" t="s">
        <v>33</v>
      </c>
      <c r="E106" s="15">
        <v>51216</v>
      </c>
      <c r="F106" s="15">
        <v>1820</v>
      </c>
      <c r="G106" s="15">
        <v>53036</v>
      </c>
    </row>
    <row r="107" spans="1:7" ht="12.75">
      <c r="A107" s="14"/>
      <c r="B107" s="14"/>
      <c r="C107" s="92">
        <v>4350</v>
      </c>
      <c r="D107" s="90" t="s">
        <v>41</v>
      </c>
      <c r="E107" s="15">
        <v>1480</v>
      </c>
      <c r="F107" s="15">
        <v>400</v>
      </c>
      <c r="G107" s="15">
        <v>1880</v>
      </c>
    </row>
    <row r="108" spans="1:7" ht="12.75">
      <c r="A108" s="14"/>
      <c r="B108" s="14"/>
      <c r="C108" s="92">
        <v>4410</v>
      </c>
      <c r="D108" s="90" t="s">
        <v>36</v>
      </c>
      <c r="E108" s="15">
        <v>1864</v>
      </c>
      <c r="F108" s="15">
        <v>200</v>
      </c>
      <c r="G108" s="15">
        <v>2064</v>
      </c>
    </row>
    <row r="109" spans="1:7" ht="12.75">
      <c r="A109" s="14"/>
      <c r="B109" s="14"/>
      <c r="C109" s="92">
        <v>4430</v>
      </c>
      <c r="D109" s="90" t="s">
        <v>29</v>
      </c>
      <c r="E109" s="15">
        <v>1010</v>
      </c>
      <c r="F109" s="15">
        <v>70</v>
      </c>
      <c r="G109" s="15">
        <v>1080</v>
      </c>
    </row>
    <row r="110" spans="1:7" ht="12.75">
      <c r="A110" s="14"/>
      <c r="B110" s="14">
        <v>80195</v>
      </c>
      <c r="C110" s="92"/>
      <c r="D110" s="90" t="s">
        <v>8</v>
      </c>
      <c r="E110" s="15">
        <v>139256</v>
      </c>
      <c r="F110" s="15">
        <v>0</v>
      </c>
      <c r="G110" s="15">
        <v>139256</v>
      </c>
    </row>
    <row r="111" spans="1:7" ht="12.75">
      <c r="A111" s="14"/>
      <c r="B111" s="14"/>
      <c r="C111" s="92">
        <v>4210</v>
      </c>
      <c r="D111" s="90" t="s">
        <v>26</v>
      </c>
      <c r="E111" s="15">
        <v>7755</v>
      </c>
      <c r="F111" s="15">
        <v>-2230</v>
      </c>
      <c r="G111" s="15">
        <v>5525</v>
      </c>
    </row>
    <row r="112" spans="1:7" ht="25.5">
      <c r="A112" s="14"/>
      <c r="B112" s="14"/>
      <c r="C112" s="92">
        <v>4440</v>
      </c>
      <c r="D112" s="90" t="s">
        <v>37</v>
      </c>
      <c r="E112" s="15">
        <v>25400</v>
      </c>
      <c r="F112" s="15">
        <v>2230</v>
      </c>
      <c r="G112" s="15">
        <v>27630</v>
      </c>
    </row>
    <row r="113" spans="1:7" ht="12.75">
      <c r="A113" s="40">
        <v>851</v>
      </c>
      <c r="B113" s="40"/>
      <c r="C113" s="93"/>
      <c r="D113" s="45" t="s">
        <v>45</v>
      </c>
      <c r="E113" s="46">
        <v>493184</v>
      </c>
      <c r="F113" s="46">
        <v>0</v>
      </c>
      <c r="G113" s="46">
        <v>493184</v>
      </c>
    </row>
    <row r="114" spans="1:7" ht="12.75">
      <c r="A114" s="14"/>
      <c r="B114" s="14">
        <v>85154</v>
      </c>
      <c r="C114" s="92"/>
      <c r="D114" s="90" t="s">
        <v>46</v>
      </c>
      <c r="E114" s="15">
        <v>90184</v>
      </c>
      <c r="F114" s="15">
        <v>0</v>
      </c>
      <c r="G114" s="15">
        <v>90184</v>
      </c>
    </row>
    <row r="115" spans="1:7" ht="12.75">
      <c r="A115" s="14"/>
      <c r="B115" s="14"/>
      <c r="C115" s="92">
        <v>4110</v>
      </c>
      <c r="D115" s="90" t="s">
        <v>34</v>
      </c>
      <c r="E115" s="15">
        <v>4976</v>
      </c>
      <c r="F115" s="15">
        <v>-800</v>
      </c>
      <c r="G115" s="15">
        <v>4176</v>
      </c>
    </row>
    <row r="116" spans="1:7" ht="12.75">
      <c r="A116" s="14"/>
      <c r="B116" s="14"/>
      <c r="C116" s="92">
        <v>4170</v>
      </c>
      <c r="D116" s="90" t="s">
        <v>38</v>
      </c>
      <c r="E116" s="15">
        <v>22000</v>
      </c>
      <c r="F116" s="15">
        <v>-2000</v>
      </c>
      <c r="G116" s="15">
        <v>20000</v>
      </c>
    </row>
    <row r="117" spans="1:7" ht="12.75">
      <c r="A117" s="14"/>
      <c r="B117" s="14"/>
      <c r="C117" s="92">
        <v>4210</v>
      </c>
      <c r="D117" s="90" t="s">
        <v>26</v>
      </c>
      <c r="E117" s="15">
        <v>17175</v>
      </c>
      <c r="F117" s="15">
        <v>-3000</v>
      </c>
      <c r="G117" s="15">
        <v>14175</v>
      </c>
    </row>
    <row r="118" spans="1:7" ht="12.75">
      <c r="A118" s="14"/>
      <c r="B118" s="14"/>
      <c r="C118" s="92">
        <v>4300</v>
      </c>
      <c r="D118" s="90" t="s">
        <v>28</v>
      </c>
      <c r="E118" s="15">
        <v>26051</v>
      </c>
      <c r="F118" s="15">
        <v>6400</v>
      </c>
      <c r="G118" s="15">
        <v>32451</v>
      </c>
    </row>
    <row r="119" spans="1:7" ht="12.75">
      <c r="A119" s="14"/>
      <c r="B119" s="14"/>
      <c r="C119" s="92">
        <v>4410</v>
      </c>
      <c r="D119" s="90" t="s">
        <v>36</v>
      </c>
      <c r="E119" s="15">
        <v>1000</v>
      </c>
      <c r="F119" s="15">
        <v>-600</v>
      </c>
      <c r="G119" s="15">
        <v>400</v>
      </c>
    </row>
    <row r="120" spans="1:7" ht="12.75">
      <c r="A120" s="40">
        <v>852</v>
      </c>
      <c r="B120" s="40"/>
      <c r="C120" s="93"/>
      <c r="D120" s="45" t="s">
        <v>20</v>
      </c>
      <c r="E120" s="46">
        <v>2237433</v>
      </c>
      <c r="F120" s="46">
        <v>1000</v>
      </c>
      <c r="G120" s="46">
        <v>2238433</v>
      </c>
    </row>
    <row r="121" spans="1:7" ht="12.75">
      <c r="A121" s="14"/>
      <c r="B121" s="14">
        <v>85278</v>
      </c>
      <c r="C121" s="92"/>
      <c r="D121" s="90" t="s">
        <v>77</v>
      </c>
      <c r="E121" s="15">
        <v>0</v>
      </c>
      <c r="F121" s="15">
        <v>1000</v>
      </c>
      <c r="G121" s="15">
        <v>1000</v>
      </c>
    </row>
    <row r="122" spans="1:7" ht="12.75">
      <c r="A122" s="14"/>
      <c r="B122" s="14"/>
      <c r="C122" s="92">
        <v>3110</v>
      </c>
      <c r="D122" s="90" t="s">
        <v>47</v>
      </c>
      <c r="E122" s="15">
        <v>0</v>
      </c>
      <c r="F122" s="15">
        <v>1000</v>
      </c>
      <c r="G122" s="15">
        <v>1000</v>
      </c>
    </row>
    <row r="123" spans="1:7" ht="25.5">
      <c r="A123" s="40">
        <v>900</v>
      </c>
      <c r="B123" s="40"/>
      <c r="C123" s="93"/>
      <c r="D123" s="45" t="s">
        <v>23</v>
      </c>
      <c r="E123" s="46">
        <v>1824433</v>
      </c>
      <c r="F123" s="46">
        <v>0</v>
      </c>
      <c r="G123" s="46">
        <v>1824433</v>
      </c>
    </row>
    <row r="124" spans="1:7" ht="12.75">
      <c r="A124" s="14"/>
      <c r="B124" s="14">
        <v>90015</v>
      </c>
      <c r="C124" s="92"/>
      <c r="D124" s="90" t="s">
        <v>49</v>
      </c>
      <c r="E124" s="15">
        <v>358860</v>
      </c>
      <c r="F124" s="15">
        <v>-20000</v>
      </c>
      <c r="G124" s="15">
        <v>338860</v>
      </c>
    </row>
    <row r="125" spans="1:7" ht="12.75">
      <c r="A125" s="14"/>
      <c r="B125" s="14"/>
      <c r="C125" s="92">
        <v>4260</v>
      </c>
      <c r="D125" s="90" t="s">
        <v>39</v>
      </c>
      <c r="E125" s="15">
        <v>166000</v>
      </c>
      <c r="F125" s="15">
        <v>-20000</v>
      </c>
      <c r="G125" s="15">
        <v>146000</v>
      </c>
    </row>
    <row r="126" spans="1:7" ht="12.75">
      <c r="A126" s="14"/>
      <c r="B126" s="14">
        <v>90095</v>
      </c>
      <c r="C126" s="92"/>
      <c r="D126" s="90" t="s">
        <v>8</v>
      </c>
      <c r="E126" s="15">
        <v>113463</v>
      </c>
      <c r="F126" s="15">
        <v>20000</v>
      </c>
      <c r="G126" s="15">
        <v>133463</v>
      </c>
    </row>
    <row r="127" spans="1:7" ht="12.75">
      <c r="A127" s="14"/>
      <c r="B127" s="14"/>
      <c r="C127" s="92">
        <v>4210</v>
      </c>
      <c r="D127" s="90" t="s">
        <v>26</v>
      </c>
      <c r="E127" s="15">
        <v>25903</v>
      </c>
      <c r="F127" s="15">
        <v>20000</v>
      </c>
      <c r="G127" s="15">
        <v>45903</v>
      </c>
    </row>
    <row r="128" spans="1:7" ht="12.75">
      <c r="A128" s="14"/>
      <c r="B128" s="14"/>
      <c r="C128" s="92"/>
      <c r="D128" s="90"/>
      <c r="E128" s="15"/>
      <c r="F128" s="15"/>
      <c r="G128" s="15"/>
    </row>
    <row r="129" spans="1:7" ht="12.75">
      <c r="A129" s="14"/>
      <c r="B129" s="14"/>
      <c r="C129" s="92"/>
      <c r="D129" s="90"/>
      <c r="E129" s="46">
        <v>13325242</v>
      </c>
      <c r="F129" s="46">
        <v>6848</v>
      </c>
      <c r="G129" s="46">
        <v>13332090</v>
      </c>
    </row>
    <row r="130" spans="4:7" ht="12.75">
      <c r="D130" s="57"/>
      <c r="E130" s="44"/>
      <c r="F130" s="44"/>
      <c r="G130" s="44"/>
    </row>
    <row r="131" ht="12.75">
      <c r="D131" s="57"/>
    </row>
    <row r="132" ht="12.75">
      <c r="D132" s="57"/>
    </row>
    <row r="133" spans="4:6" ht="12.75">
      <c r="D133" s="57"/>
      <c r="E133" s="44" t="s">
        <v>86</v>
      </c>
      <c r="F133" s="44"/>
    </row>
    <row r="134" spans="4:6" ht="12.75">
      <c r="D134" s="57"/>
      <c r="E134" s="44"/>
      <c r="F134" s="44"/>
    </row>
    <row r="135" spans="4:6" ht="12.75">
      <c r="D135" s="57"/>
      <c r="E135" s="44"/>
      <c r="F135" s="44"/>
    </row>
    <row r="136" spans="4:6" ht="12.75">
      <c r="D136" s="57"/>
      <c r="E136" s="44" t="s">
        <v>73</v>
      </c>
      <c r="F136" s="44"/>
    </row>
    <row r="137" ht="12.75">
      <c r="D137" s="57"/>
    </row>
    <row r="138" ht="12.75">
      <c r="D138" s="57"/>
    </row>
    <row r="139" ht="12.75">
      <c r="D139" s="57"/>
    </row>
    <row r="140" ht="12.75">
      <c r="D140" s="57"/>
    </row>
    <row r="141" ht="12.75">
      <c r="D141" s="57"/>
    </row>
    <row r="142" ht="12.75">
      <c r="D142" s="57"/>
    </row>
    <row r="143" ht="12.75">
      <c r="D143" s="57"/>
    </row>
    <row r="144" ht="12.75">
      <c r="D144" s="57"/>
    </row>
    <row r="145" ht="12.75">
      <c r="D145" s="57"/>
    </row>
    <row r="146" ht="12.75">
      <c r="D146" s="57"/>
    </row>
    <row r="147" ht="12.75">
      <c r="D147" s="57"/>
    </row>
    <row r="148" ht="12.75">
      <c r="D148" s="57"/>
    </row>
    <row r="149" ht="12.75">
      <c r="D149" s="57"/>
    </row>
    <row r="150" ht="12.75">
      <c r="D150" s="57"/>
    </row>
    <row r="151" ht="12.75">
      <c r="D151" s="57"/>
    </row>
    <row r="152" ht="12.75">
      <c r="D152" s="57"/>
    </row>
    <row r="153" ht="12.75">
      <c r="D153" s="57"/>
    </row>
    <row r="154" ht="12.75">
      <c r="D154" s="57"/>
    </row>
    <row r="155" ht="12.75">
      <c r="D155" s="57"/>
    </row>
    <row r="156" ht="12.75">
      <c r="D156" s="57"/>
    </row>
    <row r="157" ht="12.75">
      <c r="D157" s="57"/>
    </row>
    <row r="158" ht="12.75">
      <c r="D158" s="57"/>
    </row>
    <row r="159" ht="12.75">
      <c r="D159" s="57"/>
    </row>
    <row r="160" ht="12.75">
      <c r="D160" s="57"/>
    </row>
    <row r="161" ht="12.75">
      <c r="D161" s="57"/>
    </row>
    <row r="162" ht="12.75">
      <c r="D162" s="57"/>
    </row>
    <row r="163" ht="12.75">
      <c r="D163" s="57"/>
    </row>
    <row r="164" ht="12.75">
      <c r="D164" s="57"/>
    </row>
    <row r="165" ht="12.75">
      <c r="D165" s="57"/>
    </row>
    <row r="166" ht="12.75">
      <c r="D166" s="57"/>
    </row>
    <row r="167" ht="12.75">
      <c r="D167" s="57"/>
    </row>
    <row r="168" ht="12.75">
      <c r="D168" s="57"/>
    </row>
    <row r="169" ht="12.75">
      <c r="D169" s="57"/>
    </row>
    <row r="170" ht="12.75">
      <c r="D170" s="57"/>
    </row>
    <row r="171" ht="12.75">
      <c r="D171" s="57"/>
    </row>
    <row r="172" ht="12.75">
      <c r="D172" s="57"/>
    </row>
    <row r="173" ht="12.75">
      <c r="D173" s="57"/>
    </row>
    <row r="174" ht="12.75">
      <c r="D174" s="57"/>
    </row>
    <row r="175" ht="12.75">
      <c r="D175" s="57"/>
    </row>
    <row r="176" ht="12.75">
      <c r="D176" s="57"/>
    </row>
    <row r="177" ht="12.75">
      <c r="D177" s="57"/>
    </row>
    <row r="178" ht="12.75">
      <c r="D178" s="57"/>
    </row>
    <row r="179" ht="12.75">
      <c r="D179" s="57"/>
    </row>
    <row r="180" ht="12.75">
      <c r="D180" s="57"/>
    </row>
    <row r="181" ht="12.75">
      <c r="D181" s="57"/>
    </row>
    <row r="182" ht="12.75">
      <c r="D182" s="57"/>
    </row>
    <row r="183" ht="12.75">
      <c r="D183" s="57"/>
    </row>
    <row r="184" ht="12.75">
      <c r="D184" s="57"/>
    </row>
    <row r="185" ht="12.75">
      <c r="D185" s="57"/>
    </row>
    <row r="186" ht="12.75">
      <c r="D186" s="57"/>
    </row>
    <row r="187" ht="12.75">
      <c r="D187" s="57"/>
    </row>
    <row r="188" ht="12.75">
      <c r="D188" s="57"/>
    </row>
    <row r="189" ht="12.75">
      <c r="D189" s="57"/>
    </row>
    <row r="190" ht="12.75">
      <c r="D190" s="57"/>
    </row>
    <row r="191" ht="12.75">
      <c r="D191" s="57"/>
    </row>
    <row r="192" ht="12.75">
      <c r="D192" s="57"/>
    </row>
    <row r="193" ht="12.75">
      <c r="D193" s="57"/>
    </row>
    <row r="194" ht="12.75">
      <c r="D194" s="57"/>
    </row>
    <row r="195" ht="12.75">
      <c r="D195" s="57"/>
    </row>
    <row r="196" ht="12.75">
      <c r="D196" s="57"/>
    </row>
    <row r="197" ht="12.75">
      <c r="D197" s="57"/>
    </row>
    <row r="198" ht="12.75">
      <c r="D198" s="57"/>
    </row>
    <row r="199" ht="12.75">
      <c r="D199" s="57"/>
    </row>
    <row r="200" ht="12.75">
      <c r="D200" s="57"/>
    </row>
    <row r="201" ht="12.75">
      <c r="D201" s="57"/>
    </row>
    <row r="202" ht="12.75">
      <c r="D202" s="57"/>
    </row>
    <row r="203" ht="12.75">
      <c r="D203" s="57"/>
    </row>
    <row r="204" ht="12.75">
      <c r="D204" s="57"/>
    </row>
    <row r="205" ht="12.75">
      <c r="D205" s="57"/>
    </row>
    <row r="206" ht="12.75">
      <c r="D206" s="57"/>
    </row>
    <row r="207" ht="12.75">
      <c r="D207" s="57"/>
    </row>
    <row r="208" ht="12.75">
      <c r="D208" s="57"/>
    </row>
    <row r="209" ht="12.75">
      <c r="D209" s="57"/>
    </row>
    <row r="210" ht="12.75">
      <c r="D210" s="57"/>
    </row>
    <row r="211" ht="12.75">
      <c r="D211" s="57"/>
    </row>
    <row r="212" ht="12.75">
      <c r="D212" s="57"/>
    </row>
    <row r="213" ht="12.75">
      <c r="D213" s="57"/>
    </row>
    <row r="214" ht="12.75">
      <c r="D214" s="57"/>
    </row>
    <row r="215" ht="12.75">
      <c r="D215" s="57"/>
    </row>
    <row r="216" ht="12.75">
      <c r="D216" s="57"/>
    </row>
    <row r="217" ht="12.75">
      <c r="D217" s="57"/>
    </row>
    <row r="218" ht="12.75">
      <c r="D218" s="57"/>
    </row>
    <row r="219" ht="12.75">
      <c r="D219" s="57"/>
    </row>
    <row r="220" ht="12.75">
      <c r="D220" s="57"/>
    </row>
    <row r="221" ht="12.75">
      <c r="D221" s="57"/>
    </row>
    <row r="222" ht="12.75">
      <c r="D222" s="57"/>
    </row>
    <row r="223" ht="12.75">
      <c r="D223" s="57"/>
    </row>
    <row r="224" ht="12.75">
      <c r="D224" s="57"/>
    </row>
    <row r="225" ht="12.75">
      <c r="D225" s="57"/>
    </row>
    <row r="226" ht="12.75">
      <c r="D226" s="57"/>
    </row>
    <row r="227" ht="12.75">
      <c r="D227" s="57"/>
    </row>
    <row r="228" ht="12.75">
      <c r="D228" s="57"/>
    </row>
    <row r="229" ht="12.75">
      <c r="D229" s="57"/>
    </row>
    <row r="230" ht="12.75">
      <c r="D230" s="57"/>
    </row>
    <row r="231" ht="12.75">
      <c r="D231" s="57"/>
    </row>
    <row r="232" ht="12.75">
      <c r="D232" s="57"/>
    </row>
    <row r="233" ht="12.75">
      <c r="D233" s="57"/>
    </row>
    <row r="234" ht="12.75">
      <c r="D234" s="57"/>
    </row>
    <row r="235" ht="12.75">
      <c r="D235" s="57"/>
    </row>
    <row r="236" ht="12.75">
      <c r="D236" s="57"/>
    </row>
    <row r="237" ht="12.75">
      <c r="D237" s="57"/>
    </row>
  </sheetData>
  <mergeCells count="1">
    <mergeCell ref="A56:W56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Marta Polak</cp:lastModifiedBy>
  <cp:lastPrinted>2007-10-01T15:38:11Z</cp:lastPrinted>
  <dcterms:created xsi:type="dcterms:W3CDTF">2006-10-19T09:22:03Z</dcterms:created>
  <dcterms:modified xsi:type="dcterms:W3CDTF">2007-10-02T11:11:41Z</dcterms:modified>
  <cp:category/>
  <cp:version/>
  <cp:contentType/>
  <cp:contentStatus/>
</cp:coreProperties>
</file>