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wydatki" sheetId="1" r:id="rId1"/>
    <sheet name="2 art 223" sheetId="2" r:id="rId2"/>
    <sheet name="3 F sołec" sheetId="3" r:id="rId3"/>
  </sheets>
  <definedNames/>
  <calcPr fullCalcOnLoad="1"/>
</workbook>
</file>

<file path=xl/sharedStrings.xml><?xml version="1.0" encoding="utf-8"?>
<sst xmlns="http://schemas.openxmlformats.org/spreadsheetml/2006/main" count="435" uniqueCount="322">
  <si>
    <t xml:space="preserve">                     Zmiana planu wydatków na projekty realizowane w ramach Funduszu Sołeckiego na 2012r.</t>
  </si>
  <si>
    <t xml:space="preserve">                      (zmiana załącznika nr 10 do Uchwały  Nr XV/113/2012 Rady Gminy z dnia 25 stycznia 2012r.)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</si>
  <si>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</si>
  <si>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</si>
  <si>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</si>
  <si>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</si>
  <si>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</si>
  <si>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</si>
  <si>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</si>
  <si>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</si>
  <si>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</si>
  <si>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 xml:space="preserve">Integracja mieszkańców </t>
  </si>
  <si>
    <t>Bezpieczeństwo i utrzymanie porządku</t>
  </si>
  <si>
    <t>Kleszczewo</t>
  </si>
  <si>
    <t>Integracja wsi</t>
  </si>
  <si>
    <t>Bezpieczeństwo i utrzymanie czystości</t>
  </si>
  <si>
    <t xml:space="preserve"> 1 400</t>
  </si>
  <si>
    <t>Komorniki</t>
  </si>
  <si>
    <t>Krerowo</t>
  </si>
  <si>
    <t>Rozwój kultury i sportu</t>
  </si>
  <si>
    <t>Bezpieczeństwo przeciwpożarowe</t>
  </si>
  <si>
    <t>Krzyżowniki</t>
  </si>
  <si>
    <t>Rozwój kultury sportu i rekreacji</t>
  </si>
  <si>
    <t>1 618</t>
  </si>
  <si>
    <t>340</t>
  </si>
  <si>
    <t>3 700</t>
  </si>
  <si>
    <t>Poprawa warunków życia i bezpieczeństwa na wsi</t>
  </si>
  <si>
    <t xml:space="preserve">             1 000      </t>
  </si>
  <si>
    <t>Markowice</t>
  </si>
  <si>
    <t>1 500</t>
  </si>
  <si>
    <t>Nagradowice</t>
  </si>
  <si>
    <t>1 195</t>
  </si>
  <si>
    <t>2 305</t>
  </si>
  <si>
    <t>Bezpieczeństwo, utrzymanie czystości i porządku</t>
  </si>
  <si>
    <t>Poklatki</t>
  </si>
  <si>
    <t>Utrzymanie porządku i bezpieczeństwa w miejscowości 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</si>
  <si>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</si>
  <si>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</si>
  <si>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</si>
  <si>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</si>
  <si>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Tulce</t>
  </si>
  <si>
    <t>300</t>
  </si>
  <si>
    <t>Zimin</t>
  </si>
  <si>
    <t>Bezpieczeństwo mieszkańców, utrzymanie porządku i zieleni w Sołectwie</t>
  </si>
  <si>
    <t>Razem</t>
  </si>
  <si>
    <t xml:space="preserve">               Henryk Lesiński</t>
  </si>
  <si>
    <t xml:space="preserve"> </t>
  </si>
  <si>
    <t>Wójta Gminy Kleszczewo</t>
  </si>
  <si>
    <t>z dnia 27 grudnia 2012r.</t>
  </si>
  <si>
    <t>2.226</t>
  </si>
  <si>
    <t>1 190</t>
  </si>
  <si>
    <t>590</t>
  </si>
  <si>
    <t>1.399</t>
  </si>
  <si>
    <t>7.147</t>
  </si>
  <si>
    <t>2 860</t>
  </si>
  <si>
    <t>2 000</t>
  </si>
  <si>
    <t>264</t>
  </si>
  <si>
    <t>1.736</t>
  </si>
  <si>
    <t>100</t>
  </si>
  <si>
    <t>7 760        -2.000     =5 760</t>
  </si>
  <si>
    <t>1 240       +2.000                 = 3 240</t>
  </si>
  <si>
    <t>520</t>
  </si>
  <si>
    <t>2 440</t>
  </si>
  <si>
    <t>10 300    +757         =11 057</t>
  </si>
  <si>
    <t>do Zarządzenia Nr 51/2012</t>
  </si>
  <si>
    <t>Zmiana planu wydatków  budżetu gminy na 2012r.</t>
  </si>
  <si>
    <t>Zmiana załącznika Nr 2 do Uchwały Nr XIV/101/2011 Rady Gminy Kleszczewo z dnia 20 grudnia 2011r.</t>
  </si>
  <si>
    <t>Załącznik Nr 1</t>
  </si>
  <si>
    <t>z dnia 27 grudnia  2012r.</t>
  </si>
  <si>
    <t>Zmiana załącznika Nr 7 do Uchwały Rady Gminy Nr XIV/101/2011  z dnia 20 grudnia 2012r.</t>
  </si>
  <si>
    <t>Dochody</t>
  </si>
  <si>
    <t>Wydatki</t>
  </si>
  <si>
    <t>II</t>
  </si>
  <si>
    <t>Rachunek dochodów jednostek, o których mowa w art. 223 ust. 1</t>
  </si>
  <si>
    <t>Roz dział</t>
  </si>
  <si>
    <t>Para graf</t>
  </si>
  <si>
    <t>Treść</t>
  </si>
  <si>
    <t>1. Zespół Szkół w Kleszczewie w tym:</t>
  </si>
  <si>
    <t>Stołówki szkolne i przedszkolne</t>
  </si>
  <si>
    <t>0830</t>
  </si>
  <si>
    <t>Wpływy z usług</t>
  </si>
  <si>
    <t>Zakup materiałów i wyposażenia</t>
  </si>
  <si>
    <t>Zakup środków żywności</t>
  </si>
  <si>
    <t>Zakup usług pozostałych</t>
  </si>
  <si>
    <t>Pozostała działalność</t>
  </si>
  <si>
    <t>0920</t>
  </si>
  <si>
    <t>Pozostałe odsetki</t>
  </si>
  <si>
    <t>Zmiana planu  dochodów i wydatków rachunku dochodów jednostek, o których mowa w art.  223 ust. 1 ufp.</t>
  </si>
  <si>
    <t>128 000,00</t>
  </si>
  <si>
    <t>3 200,00</t>
  </si>
  <si>
    <t>124 700,00</t>
  </si>
  <si>
    <t>100,00</t>
  </si>
  <si>
    <t>6 500,00</t>
  </si>
  <si>
    <t>200,00</t>
  </si>
  <si>
    <t>4 400,00</t>
  </si>
  <si>
    <t>2 300,00</t>
  </si>
  <si>
    <t>167 000,00</t>
  </si>
  <si>
    <t>7 200,00</t>
  </si>
  <si>
    <t>3 100,00</t>
  </si>
  <si>
    <t>3 700,00       +400,00                       =4 100,00</t>
  </si>
  <si>
    <t>163 300,00             -400,00                     =162 900,00</t>
  </si>
  <si>
    <t>mgr inż. Bogdan Kemnitz</t>
  </si>
  <si>
    <t xml:space="preserve">           Wójt Gminy</t>
  </si>
  <si>
    <t>Załącznik Nr 2</t>
  </si>
  <si>
    <t>Dział</t>
  </si>
  <si>
    <t>Przed zmianą</t>
  </si>
  <si>
    <t>Zmiana</t>
  </si>
  <si>
    <t>Po zmianie</t>
  </si>
  <si>
    <t>710</t>
  </si>
  <si>
    <t>Działalność usługowa</t>
  </si>
  <si>
    <t>1 364 932,00</t>
  </si>
  <si>
    <t>0,00</t>
  </si>
  <si>
    <t>71095</t>
  </si>
  <si>
    <t>1 257 600,00</t>
  </si>
  <si>
    <t>6058</t>
  </si>
  <si>
    <t>Wydatki inwestycyjne jednostek budżetowych</t>
  </si>
  <si>
    <t>295 792,00</t>
  </si>
  <si>
    <t>- 58 200,00</t>
  </si>
  <si>
    <t>237 592,00</t>
  </si>
  <si>
    <t>6059</t>
  </si>
  <si>
    <t>551 670,00</t>
  </si>
  <si>
    <t>58 200,00</t>
  </si>
  <si>
    <t>609 870,00</t>
  </si>
  <si>
    <t>750</t>
  </si>
  <si>
    <t>Administracja publiczna</t>
  </si>
  <si>
    <t>1 874 127,00</t>
  </si>
  <si>
    <t>75023</t>
  </si>
  <si>
    <t>Urzędy gmin (miast i miast na prawach powiatu)</t>
  </si>
  <si>
    <t>1 583 657,00</t>
  </si>
  <si>
    <t>4350</t>
  </si>
  <si>
    <t>Zakup usług dostępu do sieci Internet</t>
  </si>
  <si>
    <t>9 160,00</t>
  </si>
  <si>
    <t>- 500,00</t>
  </si>
  <si>
    <t>8 660,00</t>
  </si>
  <si>
    <t>4410</t>
  </si>
  <si>
    <t>Podróże służbowe krajowe</t>
  </si>
  <si>
    <t>10 000,00</t>
  </si>
  <si>
    <t>500,00</t>
  </si>
  <si>
    <t>10 500,00</t>
  </si>
  <si>
    <t>801</t>
  </si>
  <si>
    <t>Oświata i wychowanie</t>
  </si>
  <si>
    <t>8 843 683,00</t>
  </si>
  <si>
    <t>80101</t>
  </si>
  <si>
    <t>Szkoły podstawowe</t>
  </si>
  <si>
    <t>3 783 950,00</t>
  </si>
  <si>
    <t>4010</t>
  </si>
  <si>
    <t>Wynagrodzenia osobowe pracowników</t>
  </si>
  <si>
    <t>1 854 522,00</t>
  </si>
  <si>
    <t>1 000,00</t>
  </si>
  <si>
    <t>1 855 522,00</t>
  </si>
  <si>
    <t>4260</t>
  </si>
  <si>
    <t>Zakup energii</t>
  </si>
  <si>
    <t>107 607,00</t>
  </si>
  <si>
    <t>- 200,00</t>
  </si>
  <si>
    <t>107 407,00</t>
  </si>
  <si>
    <t>4270</t>
  </si>
  <si>
    <t>Zakup usług remontowych</t>
  </si>
  <si>
    <t>8 548,00</t>
  </si>
  <si>
    <t>- 1 300,00</t>
  </si>
  <si>
    <t>7 248,00</t>
  </si>
  <si>
    <t>4300</t>
  </si>
  <si>
    <t>75 069,00</t>
  </si>
  <si>
    <t>75 569,00</t>
  </si>
  <si>
    <t>80104</t>
  </si>
  <si>
    <t xml:space="preserve">Przedszkola </t>
  </si>
  <si>
    <t>2 315 908,00</t>
  </si>
  <si>
    <t>727 815,00</t>
  </si>
  <si>
    <t>1 300,00</t>
  </si>
  <si>
    <t>729 115,00</t>
  </si>
  <si>
    <t>4210</t>
  </si>
  <si>
    <t>32 504,00</t>
  </si>
  <si>
    <t>- 1 650,00</t>
  </si>
  <si>
    <t>30 854,00</t>
  </si>
  <si>
    <t>4240</t>
  </si>
  <si>
    <t>Zakup pomocy naukowych, dydaktycznych i książek</t>
  </si>
  <si>
    <t>4 132,00</t>
  </si>
  <si>
    <t>1 350,00</t>
  </si>
  <si>
    <t>5 482,00</t>
  </si>
  <si>
    <t>53 455,00</t>
  </si>
  <si>
    <t>- 1 000,00</t>
  </si>
  <si>
    <t>52 455,00</t>
  </si>
  <si>
    <t>80110</t>
  </si>
  <si>
    <t>Gimnazja</t>
  </si>
  <si>
    <t>1 883 598,00</t>
  </si>
  <si>
    <t>1 205 673,00</t>
  </si>
  <si>
    <t>- 300,00</t>
  </si>
  <si>
    <t>1 205 373,00</t>
  </si>
  <si>
    <t>2 948,00</t>
  </si>
  <si>
    <t>300,00</t>
  </si>
  <si>
    <t>3 248,00</t>
  </si>
  <si>
    <t>80148</t>
  </si>
  <si>
    <t>241 892,00</t>
  </si>
  <si>
    <t>157 611,00</t>
  </si>
  <si>
    <t>157 311,00</t>
  </si>
  <si>
    <t>13 542,00</t>
  </si>
  <si>
    <t>13 742,00</t>
  </si>
  <si>
    <t>2 141,00</t>
  </si>
  <si>
    <t>2 241,00</t>
  </si>
  <si>
    <t>852</t>
  </si>
  <si>
    <t>Pomoc społeczna</t>
  </si>
  <si>
    <t>2 096 418,00</t>
  </si>
  <si>
    <t>85214</t>
  </si>
  <si>
    <t>Zasiłki i pomoc w naturze oraz składki na ubezpieczenia emerytalne i rentowe</t>
  </si>
  <si>
    <t>186 179,00</t>
  </si>
  <si>
    <t>2 470,00</t>
  </si>
  <si>
    <t>188 649,00</t>
  </si>
  <si>
    <t>3110</t>
  </si>
  <si>
    <t>Świadczenia społeczne</t>
  </si>
  <si>
    <t>85219</t>
  </si>
  <si>
    <t>Ośrodki pomocy społecznej</t>
  </si>
  <si>
    <t>382 383,00</t>
  </si>
  <si>
    <t>- 2 470,00</t>
  </si>
  <si>
    <t>379 913,00</t>
  </si>
  <si>
    <t>7 526,00</t>
  </si>
  <si>
    <t>- 900,00</t>
  </si>
  <si>
    <t>6 626,00</t>
  </si>
  <si>
    <t>8 380,00</t>
  </si>
  <si>
    <t>- 370,00</t>
  </si>
  <si>
    <t>8 010,00</t>
  </si>
  <si>
    <t>4370</t>
  </si>
  <si>
    <t>Opłata z tytułu zakupu usług telekomunikacyjnych świadczonych w stacjonarnej publicznej sieci telefonicznej.</t>
  </si>
  <si>
    <t>3 072,00</t>
  </si>
  <si>
    <t>- 1 200,00</t>
  </si>
  <si>
    <t>1 872,00</t>
  </si>
  <si>
    <t>85295</t>
  </si>
  <si>
    <t>108 728,00</t>
  </si>
  <si>
    <t>2 225,00</t>
  </si>
  <si>
    <t>- 140,00</t>
  </si>
  <si>
    <t>2 085,00</t>
  </si>
  <si>
    <t>21 013,00</t>
  </si>
  <si>
    <t>140,00</t>
  </si>
  <si>
    <t>21 153,00</t>
  </si>
  <si>
    <t>921</t>
  </si>
  <si>
    <t>Kultura i ochrona dziedzictwa narodowego</t>
  </si>
  <si>
    <t>2 712 960,00</t>
  </si>
  <si>
    <t>92195</t>
  </si>
  <si>
    <t>1 468 651,00</t>
  </si>
  <si>
    <t>42 496,00</t>
  </si>
  <si>
    <t>- 1 243,00</t>
  </si>
  <si>
    <t>41 253,00</t>
  </si>
  <si>
    <t>35 683,00</t>
  </si>
  <si>
    <t>1 243,00</t>
  </si>
  <si>
    <t>36 926,00</t>
  </si>
  <si>
    <t>6050</t>
  </si>
  <si>
    <t>825 114,00</t>
  </si>
  <si>
    <t>- 5 000,00</t>
  </si>
  <si>
    <t>820 114,00</t>
  </si>
  <si>
    <t>193 100,00</t>
  </si>
  <si>
    <t>5 000,00</t>
  </si>
  <si>
    <t>198 100,00</t>
  </si>
  <si>
    <t>Razem:</t>
  </si>
  <si>
    <t>22 188 612,00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</si>
  <si>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</si>
  <si>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</si>
  <si>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</si>
  <si>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</si>
  <si>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</si>
  <si>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</si>
  <si>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</si>
  <si>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</si>
  <si>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</si>
  <si>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</si>
  <si>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</si>
  <si>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</si>
  <si>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</si>
  <si>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</si>
  <si>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</si>
  <si>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</si>
  <si>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</si>
  <si>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</si>
  <si>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</si>
  <si>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</si>
  <si>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</si>
  <si>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</si>
  <si>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</si>
  <si>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</si>
  <si>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01010</t>
  </si>
  <si>
    <t>Projekt kanalizacji deszczowej na nowowym  osiedlu w Gowarzewie</t>
  </si>
  <si>
    <t>Kanalizacja sanitarna w Tulcach</t>
  </si>
  <si>
    <t>60016</t>
  </si>
  <si>
    <t>Projekt budowy ulic na nowym osiedlu w Gowarzewie</t>
  </si>
  <si>
    <t>Modernizacjia zatoki autobusowej i budowa chodnika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</si>
  <si>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</si>
  <si>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</si>
  <si>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</si>
  <si>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</si>
  <si>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</si>
  <si>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Budowa chodnika w Poklatkach (F. sołecki 7.000 zł)</t>
  </si>
  <si>
    <t>Projekt chodnika w Śródce</t>
  </si>
  <si>
    <t>Zatoka autobusowa w Szewcach</t>
  </si>
  <si>
    <t>projekt budynków socjalnych</t>
  </si>
  <si>
    <t>wykup gruntów</t>
  </si>
  <si>
    <t>Świetlica multimedialna w  Ziminie (par. 6058 16.546 zł  i 6059 12.838 zł)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</si>
  <si>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</si>
  <si>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</si>
  <si>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</si>
  <si>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</si>
  <si>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Zakup zmywarki</t>
  </si>
  <si>
    <t>Park w Kleszczewie (mała architektura,  siłownia)</t>
  </si>
  <si>
    <t>schronisko dla psów (Kostrzyn- Skałowo)</t>
  </si>
  <si>
    <t>Budowa sieci wodociągowej na nowych działkach</t>
  </si>
  <si>
    <t>Zakup kosiarki</t>
  </si>
  <si>
    <t>Budowa boiska sportowego wraz z zagospodarowaniem terenu przy szkole podstawowej w Ziminie</t>
  </si>
  <si>
    <t>Przebudowa Gminnego Ośrodka Kultury (cukiernia) wraz z zagospodarowaniem terenu i wyposażeniem</t>
  </si>
  <si>
    <t>Budowa  płyty boiska piłkarskiego stadionu gminnego w  Kleszczewie    (par. 6058  88.543 zł i par. 6059  139.328 zł)</t>
  </si>
  <si>
    <t>Budowa boiska w Kleszczewie</t>
  </si>
  <si>
    <t>Budowa boiska w Komornikach</t>
  </si>
  <si>
    <t>Zagospodarowanie terenu w miejscowości Komorniki na cele rekreacyjne (par. 6058   8.700 zł i  par.  6059  13.860 zł)</t>
  </si>
  <si>
    <t>Budowa placu zabaw w Szewcach</t>
  </si>
  <si>
    <t>Budowa placu zabaw w Szewcach wraz z zagospodarowaniem terenu (par. 6058  10.000 zł i par. 6059  43.450 zł)</t>
  </si>
  <si>
    <t>Budowa boiska - fundusz sołecki Krerowo 8.199 zł , środki gminy 1.945 zł</t>
  </si>
  <si>
    <t xml:space="preserve">Budowa boiska przy Zespole Szkół w Tulcach oraz  uzupełnienie piłkochwytów przy boisku w Gowarzewie </t>
  </si>
  <si>
    <t>Modernizacja świetlicy w Gowarzewie   w tym Fundusz sołecki wsi Gowarzewo 7.147 zł</t>
  </si>
  <si>
    <t>Przebudowa i modernizacja Gminnego Ośrodka Kultury i Sportu w Kleszczewie (par. 6058  370.800 zł i par.6059  198.100 zł)</t>
  </si>
  <si>
    <t>8836                 -757                       =8 079</t>
  </si>
  <si>
    <t>Zagospodarowanie terenu  centrum miejscowości Gowarzewo wraz z remontem świetlicy  (par. 6058   221.046 zł  i   par.  6059    597.032 zł)</t>
  </si>
  <si>
    <t xml:space="preserve">                 Wójt Gminy</t>
  </si>
  <si>
    <t xml:space="preserve">     mgr inż. Bogdan Kemnitz</t>
  </si>
  <si>
    <t>2. Zespół Szkół w Tulcach w tym:</t>
  </si>
  <si>
    <t xml:space="preserve">   mgr inż. Bogdan Kemnitz</t>
  </si>
  <si>
    <t xml:space="preserve">               Wójt Gminy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</si>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</sst>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/>
      <bottom/>
    </border>
    <border>
      <left/>
      <right/>
      <top style="thin">
        <color indexed="8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 wrapText="1"/>
    </xf>
    <xf numFmtId="49" fontId="6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 wrapText="1"/>
    </xf>
    <xf numFmtId="3" fontId="10" fillId="0" borderId="12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67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wrapText="1"/>
    </xf>
    <xf numFmtId="0" fontId="6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vertical="center" wrapText="1"/>
    </xf>
    <xf numFmtId="0" fontId="66" fillId="0" borderId="11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49" fontId="69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wrapText="1"/>
    </xf>
    <xf numFmtId="0" fontId="66" fillId="0" borderId="11" xfId="0" applyFont="1" applyBorder="1" applyAlignment="1">
      <alignment/>
    </xf>
    <xf numFmtId="0" fontId="66" fillId="0" borderId="17" xfId="0" applyFont="1" applyBorder="1" applyAlignment="1">
      <alignment/>
    </xf>
    <xf numFmtId="0" fontId="63" fillId="0" borderId="0" xfId="0" applyFont="1" applyAlignment="1">
      <alignment/>
    </xf>
    <xf numFmtId="49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49" fontId="0" fillId="0" borderId="0" xfId="0" applyNumberFormat="1" applyAlignment="1">
      <alignment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49" fontId="2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vertical="center"/>
    </xf>
    <xf numFmtId="4" fontId="32" fillId="33" borderId="12" xfId="0" applyNumberFormat="1" applyFont="1" applyFill="1" applyBorder="1" applyAlignment="1">
      <alignment vertical="center"/>
    </xf>
    <xf numFmtId="4" fontId="32" fillId="33" borderId="1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33" borderId="12" xfId="0" applyFont="1" applyFill="1" applyBorder="1" applyAlignment="1">
      <alignment vertical="center"/>
    </xf>
    <xf numFmtId="0" fontId="32" fillId="33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11" xfId="0" applyFont="1" applyFill="1" applyBorder="1" applyAlignment="1">
      <alignment vertical="center"/>
    </xf>
    <xf numFmtId="0" fontId="32" fillId="33" borderId="11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49" fontId="32" fillId="33" borderId="17" xfId="0" applyNumberFormat="1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right" vertical="center" wrapText="1"/>
    </xf>
    <xf numFmtId="4" fontId="32" fillId="33" borderId="10" xfId="0" applyNumberFormat="1" applyFont="1" applyFill="1" applyBorder="1" applyAlignment="1">
      <alignment horizontal="right" vertical="center"/>
    </xf>
    <xf numFmtId="0" fontId="32" fillId="33" borderId="17" xfId="0" applyFont="1" applyFill="1" applyBorder="1" applyAlignment="1">
      <alignment vertical="center"/>
    </xf>
    <xf numFmtId="0" fontId="32" fillId="33" borderId="21" xfId="0" applyFont="1" applyFill="1" applyBorder="1" applyAlignment="1">
      <alignment vertical="center"/>
    </xf>
    <xf numFmtId="4" fontId="32" fillId="0" borderId="10" xfId="0" applyNumberFormat="1" applyFont="1" applyBorder="1" applyAlignment="1">
      <alignment/>
    </xf>
    <xf numFmtId="0" fontId="34" fillId="33" borderId="10" xfId="0" applyFont="1" applyFill="1" applyBorder="1" applyAlignment="1">
      <alignment vertical="center"/>
    </xf>
    <xf numFmtId="4" fontId="34" fillId="33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70" fillId="0" borderId="0" xfId="0" applyNumberFormat="1" applyFont="1" applyAlignment="1">
      <alignment horizontal="right" wrapText="1"/>
    </xf>
    <xf numFmtId="4" fontId="70" fillId="0" borderId="0" xfId="0" applyNumberFormat="1" applyFont="1" applyAlignment="1">
      <alignment/>
    </xf>
    <xf numFmtId="4" fontId="70" fillId="0" borderId="10" xfId="0" applyNumberFormat="1" applyFont="1" applyBorder="1" applyAlignment="1">
      <alignment/>
    </xf>
    <xf numFmtId="0" fontId="71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68" fillId="33" borderId="0" xfId="0" applyFont="1" applyFill="1" applyAlignment="1">
      <alignment horizontal="center" wrapText="1"/>
    </xf>
    <xf numFmtId="49" fontId="2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49" fontId="3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32" fillId="33" borderId="10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1" xfId="0" applyFont="1" applyFill="1" applyBorder="1" applyAlignment="1">
      <alignment vertical="center"/>
    </xf>
    <xf numFmtId="0" fontId="32" fillId="33" borderId="17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32" fillId="33" borderId="17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/>
    </xf>
    <xf numFmtId="0" fontId="32" fillId="33" borderId="16" xfId="0" applyFont="1" applyFill="1" applyBorder="1" applyAlignment="1">
      <alignment vertical="center"/>
    </xf>
    <xf numFmtId="0" fontId="32" fillId="33" borderId="11" xfId="0" applyFont="1" applyFill="1" applyBorder="1" applyAlignment="1">
      <alignment vertical="center" wrapText="1"/>
    </xf>
    <xf numFmtId="0" fontId="32" fillId="33" borderId="23" xfId="0" applyFont="1" applyFill="1" applyBorder="1" applyAlignment="1">
      <alignment vertical="center"/>
    </xf>
    <xf numFmtId="0" fontId="32" fillId="33" borderId="24" xfId="0" applyFont="1" applyFill="1" applyBorder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0" fontId="19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32" fillId="33" borderId="12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33" borderId="12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 vertical="center" wrapText="1"/>
    </xf>
    <xf numFmtId="0" fontId="19" fillId="33" borderId="17" xfId="0" applyNumberFormat="1" applyFont="1" applyFill="1" applyBorder="1" applyAlignment="1" applyProtection="1">
      <alignment vertical="center" wrapText="1"/>
      <protection locked="0"/>
    </xf>
    <xf numFmtId="0" fontId="34" fillId="33" borderId="11" xfId="0" applyFont="1" applyFill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72" fillId="0" borderId="11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3" fillId="0" borderId="12" xfId="0" applyFont="1" applyBorder="1" applyAlignment="1">
      <alignment vertical="center" wrapText="1"/>
    </xf>
    <xf numFmtId="0" fontId="73" fillId="0" borderId="11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67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66" fillId="0" borderId="11" xfId="0" applyFont="1" applyBorder="1" applyAlignment="1">
      <alignment/>
    </xf>
    <xf numFmtId="0" fontId="66" fillId="0" borderId="17" xfId="0" applyFont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66" fillId="0" borderId="11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1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6" fillId="0" borderId="11" xfId="0" applyFont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94">
      <selection activeCell="K64" sqref="K64"/>
    </sheetView>
  </sheetViews>
  <sheetFormatPr defaultColWidth="9.140625" defaultRowHeight="15"/>
  <cols>
    <col min="1" max="1" width="6.57421875" style="0" customWidth="1"/>
    <col min="2" max="2" width="6.28125" style="0" customWidth="1"/>
    <col min="3" max="3" width="5.8515625" style="0" customWidth="1"/>
    <col min="4" max="4" width="30.8515625" style="0" customWidth="1"/>
    <col min="5" max="5" width="12.7109375" style="0" customWidth="1"/>
    <col min="6" max="6" width="10.140625" style="0" customWidth="1"/>
    <col min="7" max="7" width="13.00390625" style="0" customWidth="1"/>
  </cols>
  <sheetData>
    <row r="1" spans="1:7" s="79" customFormat="1" ht="15">
      <c r="A1" s="77"/>
      <c r="B1" s="77"/>
      <c r="C1" s="77"/>
      <c r="D1" s="77"/>
      <c r="E1" s="78" t="s">
        <v>67</v>
      </c>
      <c r="F1" s="77"/>
      <c r="G1" s="77"/>
    </row>
    <row r="2" spans="1:7" s="79" customFormat="1" ht="15">
      <c r="A2" s="77"/>
      <c r="B2" s="77"/>
      <c r="C2" s="77"/>
      <c r="D2" s="77"/>
      <c r="E2" s="78" t="s">
        <v>64</v>
      </c>
      <c r="F2" s="77"/>
      <c r="G2" s="77"/>
    </row>
    <row r="3" spans="1:7" s="79" customFormat="1" ht="15">
      <c r="A3" s="77"/>
      <c r="B3" s="77"/>
      <c r="C3" s="77"/>
      <c r="D3" s="77"/>
      <c r="E3" s="78" t="s">
        <v>47</v>
      </c>
      <c r="F3" s="77"/>
      <c r="G3" s="77"/>
    </row>
    <row r="4" spans="1:7" s="79" customFormat="1" ht="15">
      <c r="A4" s="77"/>
      <c r="B4" s="77"/>
      <c r="C4" s="77"/>
      <c r="D4" s="77"/>
      <c r="E4" s="78" t="s">
        <v>68</v>
      </c>
      <c r="F4" s="77"/>
      <c r="G4" s="77"/>
    </row>
    <row r="5" spans="1:7" s="79" customFormat="1" ht="15">
      <c r="A5" s="77"/>
      <c r="B5" s="77"/>
      <c r="C5" s="77"/>
      <c r="D5" s="77"/>
      <c r="E5" s="77"/>
      <c r="F5" s="77"/>
      <c r="G5" s="77"/>
    </row>
    <row r="6" spans="1:7" s="79" customFormat="1" ht="14.25">
      <c r="A6" s="159" t="s">
        <v>65</v>
      </c>
      <c r="B6" s="159"/>
      <c r="C6" s="159"/>
      <c r="D6" s="159"/>
      <c r="E6" s="159"/>
      <c r="F6" s="159"/>
      <c r="G6" s="159"/>
    </row>
    <row r="7" spans="1:7" s="79" customFormat="1" ht="15">
      <c r="A7" s="160" t="s">
        <v>66</v>
      </c>
      <c r="B7" s="161"/>
      <c r="C7" s="161"/>
      <c r="D7" s="161"/>
      <c r="E7" s="161"/>
      <c r="F7" s="161"/>
      <c r="G7" s="161"/>
    </row>
    <row r="9" spans="1:7" s="118" customFormat="1" ht="25.5">
      <c r="A9" s="117" t="s">
        <v>104</v>
      </c>
      <c r="B9" s="129" t="s">
        <v>74</v>
      </c>
      <c r="C9" s="129" t="s">
        <v>75</v>
      </c>
      <c r="D9" s="117" t="s">
        <v>76</v>
      </c>
      <c r="E9" s="117" t="s">
        <v>105</v>
      </c>
      <c r="F9" s="117" t="s">
        <v>106</v>
      </c>
      <c r="G9" s="117" t="s">
        <v>107</v>
      </c>
    </row>
    <row r="10" spans="1:7" s="118" customFormat="1" ht="12.75">
      <c r="A10" s="119" t="s">
        <v>108</v>
      </c>
      <c r="B10" s="119"/>
      <c r="C10" s="119"/>
      <c r="D10" s="120" t="s">
        <v>109</v>
      </c>
      <c r="E10" s="121" t="s">
        <v>110</v>
      </c>
      <c r="F10" s="121" t="s">
        <v>111</v>
      </c>
      <c r="G10" s="121" t="s">
        <v>110</v>
      </c>
    </row>
    <row r="11" spans="1:7" s="118" customFormat="1" ht="15">
      <c r="A11" s="122"/>
      <c r="B11" s="123" t="s">
        <v>112</v>
      </c>
      <c r="C11" s="124"/>
      <c r="D11" s="125" t="s">
        <v>84</v>
      </c>
      <c r="E11" s="126" t="s">
        <v>113</v>
      </c>
      <c r="F11" s="126" t="s">
        <v>111</v>
      </c>
      <c r="G11" s="126" t="s">
        <v>113</v>
      </c>
    </row>
    <row r="12" spans="1:7" s="118" customFormat="1" ht="22.5">
      <c r="A12" s="127"/>
      <c r="B12" s="127"/>
      <c r="C12" s="123" t="s">
        <v>114</v>
      </c>
      <c r="D12" s="125" t="s">
        <v>115</v>
      </c>
      <c r="E12" s="126" t="s">
        <v>116</v>
      </c>
      <c r="F12" s="126" t="s">
        <v>117</v>
      </c>
      <c r="G12" s="126" t="s">
        <v>118</v>
      </c>
    </row>
    <row r="13" spans="1:7" s="118" customFormat="1" ht="22.5">
      <c r="A13" s="127"/>
      <c r="B13" s="127"/>
      <c r="C13" s="123" t="s">
        <v>119</v>
      </c>
      <c r="D13" s="125" t="s">
        <v>115</v>
      </c>
      <c r="E13" s="126" t="s">
        <v>120</v>
      </c>
      <c r="F13" s="126" t="s">
        <v>121</v>
      </c>
      <c r="G13" s="126" t="s">
        <v>122</v>
      </c>
    </row>
    <row r="14" spans="1:7" s="118" customFormat="1" ht="12.75">
      <c r="A14" s="119" t="s">
        <v>123</v>
      </c>
      <c r="B14" s="119"/>
      <c r="C14" s="119"/>
      <c r="D14" s="120" t="s">
        <v>124</v>
      </c>
      <c r="E14" s="121" t="s">
        <v>125</v>
      </c>
      <c r="F14" s="121" t="s">
        <v>111</v>
      </c>
      <c r="G14" s="121" t="s">
        <v>125</v>
      </c>
    </row>
    <row r="15" spans="1:7" s="118" customFormat="1" ht="22.5">
      <c r="A15" s="122"/>
      <c r="B15" s="123" t="s">
        <v>126</v>
      </c>
      <c r="C15" s="124"/>
      <c r="D15" s="125" t="s">
        <v>127</v>
      </c>
      <c r="E15" s="126" t="s">
        <v>128</v>
      </c>
      <c r="F15" s="126" t="s">
        <v>111</v>
      </c>
      <c r="G15" s="126" t="s">
        <v>128</v>
      </c>
    </row>
    <row r="16" spans="1:7" s="118" customFormat="1" ht="12.75">
      <c r="A16" s="127"/>
      <c r="B16" s="127"/>
      <c r="C16" s="123" t="s">
        <v>129</v>
      </c>
      <c r="D16" s="125" t="s">
        <v>130</v>
      </c>
      <c r="E16" s="126" t="s">
        <v>131</v>
      </c>
      <c r="F16" s="126" t="s">
        <v>132</v>
      </c>
      <c r="G16" s="126" t="s">
        <v>133</v>
      </c>
    </row>
    <row r="17" spans="1:7" s="118" customFormat="1" ht="12.75">
      <c r="A17" s="127"/>
      <c r="B17" s="127"/>
      <c r="C17" s="123" t="s">
        <v>134</v>
      </c>
      <c r="D17" s="125" t="s">
        <v>135</v>
      </c>
      <c r="E17" s="126" t="s">
        <v>136</v>
      </c>
      <c r="F17" s="126" t="s">
        <v>137</v>
      </c>
      <c r="G17" s="126" t="s">
        <v>138</v>
      </c>
    </row>
    <row r="18" spans="1:7" s="118" customFormat="1" ht="12.75">
      <c r="A18" s="119" t="s">
        <v>139</v>
      </c>
      <c r="B18" s="119"/>
      <c r="C18" s="119"/>
      <c r="D18" s="120" t="s">
        <v>140</v>
      </c>
      <c r="E18" s="121" t="s">
        <v>141</v>
      </c>
      <c r="F18" s="121" t="s">
        <v>111</v>
      </c>
      <c r="G18" s="121" t="s">
        <v>141</v>
      </c>
    </row>
    <row r="19" spans="1:7" s="118" customFormat="1" ht="15">
      <c r="A19" s="122"/>
      <c r="B19" s="123" t="s">
        <v>142</v>
      </c>
      <c r="C19" s="124"/>
      <c r="D19" s="125" t="s">
        <v>143</v>
      </c>
      <c r="E19" s="126" t="s">
        <v>144</v>
      </c>
      <c r="F19" s="126" t="s">
        <v>111</v>
      </c>
      <c r="G19" s="126" t="s">
        <v>144</v>
      </c>
    </row>
    <row r="20" spans="1:7" s="118" customFormat="1" ht="12.75">
      <c r="A20" s="127"/>
      <c r="B20" s="127"/>
      <c r="C20" s="123" t="s">
        <v>145</v>
      </c>
      <c r="D20" s="125" t="s">
        <v>146</v>
      </c>
      <c r="E20" s="126" t="s">
        <v>147</v>
      </c>
      <c r="F20" s="126" t="s">
        <v>148</v>
      </c>
      <c r="G20" s="126" t="s">
        <v>149</v>
      </c>
    </row>
    <row r="21" spans="1:7" s="118" customFormat="1" ht="12.75">
      <c r="A21" s="127"/>
      <c r="B21" s="127"/>
      <c r="C21" s="123" t="s">
        <v>150</v>
      </c>
      <c r="D21" s="125" t="s">
        <v>151</v>
      </c>
      <c r="E21" s="126" t="s">
        <v>152</v>
      </c>
      <c r="F21" s="126" t="s">
        <v>153</v>
      </c>
      <c r="G21" s="126" t="s">
        <v>154</v>
      </c>
    </row>
    <row r="22" spans="1:7" s="118" customFormat="1" ht="12.75">
      <c r="A22" s="127"/>
      <c r="B22" s="127"/>
      <c r="C22" s="123" t="s">
        <v>155</v>
      </c>
      <c r="D22" s="125" t="s">
        <v>156</v>
      </c>
      <c r="E22" s="126" t="s">
        <v>157</v>
      </c>
      <c r="F22" s="126" t="s">
        <v>158</v>
      </c>
      <c r="G22" s="126" t="s">
        <v>159</v>
      </c>
    </row>
    <row r="23" spans="1:7" s="118" customFormat="1" ht="12.75">
      <c r="A23" s="127"/>
      <c r="B23" s="127"/>
      <c r="C23" s="123" t="s">
        <v>160</v>
      </c>
      <c r="D23" s="125" t="s">
        <v>83</v>
      </c>
      <c r="E23" s="126" t="s">
        <v>161</v>
      </c>
      <c r="F23" s="126" t="s">
        <v>137</v>
      </c>
      <c r="G23" s="126" t="s">
        <v>162</v>
      </c>
    </row>
    <row r="24" spans="1:7" s="118" customFormat="1" ht="15">
      <c r="A24" s="122"/>
      <c r="B24" s="123" t="s">
        <v>163</v>
      </c>
      <c r="C24" s="124"/>
      <c r="D24" s="125" t="s">
        <v>164</v>
      </c>
      <c r="E24" s="126" t="s">
        <v>165</v>
      </c>
      <c r="F24" s="126" t="s">
        <v>111</v>
      </c>
      <c r="G24" s="126" t="s">
        <v>165</v>
      </c>
    </row>
    <row r="25" spans="1:7" s="118" customFormat="1" ht="12.75">
      <c r="A25" s="127"/>
      <c r="B25" s="127"/>
      <c r="C25" s="123" t="s">
        <v>145</v>
      </c>
      <c r="D25" s="125" t="s">
        <v>146</v>
      </c>
      <c r="E25" s="126" t="s">
        <v>166</v>
      </c>
      <c r="F25" s="126" t="s">
        <v>167</v>
      </c>
      <c r="G25" s="126" t="s">
        <v>168</v>
      </c>
    </row>
    <row r="26" spans="1:7" s="118" customFormat="1" ht="12.75">
      <c r="A26" s="127"/>
      <c r="B26" s="127"/>
      <c r="C26" s="123" t="s">
        <v>169</v>
      </c>
      <c r="D26" s="125" t="s">
        <v>81</v>
      </c>
      <c r="E26" s="126" t="s">
        <v>170</v>
      </c>
      <c r="F26" s="126" t="s">
        <v>171</v>
      </c>
      <c r="G26" s="126" t="s">
        <v>172</v>
      </c>
    </row>
    <row r="27" spans="1:7" s="118" customFormat="1" ht="22.5">
      <c r="A27" s="127"/>
      <c r="B27" s="127"/>
      <c r="C27" s="123" t="s">
        <v>173</v>
      </c>
      <c r="D27" s="125" t="s">
        <v>174</v>
      </c>
      <c r="E27" s="126" t="s">
        <v>175</v>
      </c>
      <c r="F27" s="126" t="s">
        <v>176</v>
      </c>
      <c r="G27" s="126" t="s">
        <v>177</v>
      </c>
    </row>
    <row r="28" spans="1:7" s="118" customFormat="1" ht="12.75">
      <c r="A28" s="127"/>
      <c r="B28" s="127"/>
      <c r="C28" s="123" t="s">
        <v>150</v>
      </c>
      <c r="D28" s="125" t="s">
        <v>151</v>
      </c>
      <c r="E28" s="126" t="s">
        <v>178</v>
      </c>
      <c r="F28" s="126" t="s">
        <v>179</v>
      </c>
      <c r="G28" s="126" t="s">
        <v>180</v>
      </c>
    </row>
    <row r="29" spans="1:7" s="118" customFormat="1" ht="15">
      <c r="A29" s="122"/>
      <c r="B29" s="123" t="s">
        <v>181</v>
      </c>
      <c r="C29" s="124"/>
      <c r="D29" s="125" t="s">
        <v>182</v>
      </c>
      <c r="E29" s="126" t="s">
        <v>183</v>
      </c>
      <c r="F29" s="126" t="s">
        <v>111</v>
      </c>
      <c r="G29" s="126" t="s">
        <v>183</v>
      </c>
    </row>
    <row r="30" spans="1:7" s="118" customFormat="1" ht="12.75">
      <c r="A30" s="127"/>
      <c r="B30" s="127"/>
      <c r="C30" s="123" t="s">
        <v>145</v>
      </c>
      <c r="D30" s="125" t="s">
        <v>146</v>
      </c>
      <c r="E30" s="126" t="s">
        <v>184</v>
      </c>
      <c r="F30" s="126" t="s">
        <v>185</v>
      </c>
      <c r="G30" s="126" t="s">
        <v>186</v>
      </c>
    </row>
    <row r="31" spans="1:7" s="118" customFormat="1" ht="12.75">
      <c r="A31" s="127"/>
      <c r="B31" s="127"/>
      <c r="C31" s="123" t="s">
        <v>134</v>
      </c>
      <c r="D31" s="125" t="s">
        <v>135</v>
      </c>
      <c r="E31" s="126" t="s">
        <v>187</v>
      </c>
      <c r="F31" s="126" t="s">
        <v>188</v>
      </c>
      <c r="G31" s="126" t="s">
        <v>189</v>
      </c>
    </row>
    <row r="32" spans="1:7" s="118" customFormat="1" ht="15">
      <c r="A32" s="122"/>
      <c r="B32" s="123" t="s">
        <v>190</v>
      </c>
      <c r="C32" s="124"/>
      <c r="D32" s="125" t="s">
        <v>78</v>
      </c>
      <c r="E32" s="126" t="s">
        <v>191</v>
      </c>
      <c r="F32" s="126" t="s">
        <v>111</v>
      </c>
      <c r="G32" s="126" t="s">
        <v>191</v>
      </c>
    </row>
    <row r="33" spans="1:7" s="118" customFormat="1" ht="12.75">
      <c r="A33" s="127"/>
      <c r="B33" s="127"/>
      <c r="C33" s="123" t="s">
        <v>145</v>
      </c>
      <c r="D33" s="125" t="s">
        <v>146</v>
      </c>
      <c r="E33" s="126" t="s">
        <v>192</v>
      </c>
      <c r="F33" s="126" t="s">
        <v>185</v>
      </c>
      <c r="G33" s="126" t="s">
        <v>193</v>
      </c>
    </row>
    <row r="34" spans="1:7" s="118" customFormat="1" ht="12.75">
      <c r="A34" s="127"/>
      <c r="B34" s="127"/>
      <c r="C34" s="123" t="s">
        <v>150</v>
      </c>
      <c r="D34" s="125" t="s">
        <v>151</v>
      </c>
      <c r="E34" s="126" t="s">
        <v>194</v>
      </c>
      <c r="F34" s="126" t="s">
        <v>93</v>
      </c>
      <c r="G34" s="126" t="s">
        <v>195</v>
      </c>
    </row>
    <row r="35" spans="1:7" s="118" customFormat="1" ht="12.75">
      <c r="A35" s="127"/>
      <c r="B35" s="127"/>
      <c r="C35" s="123" t="s">
        <v>160</v>
      </c>
      <c r="D35" s="125" t="s">
        <v>83</v>
      </c>
      <c r="E35" s="126" t="s">
        <v>196</v>
      </c>
      <c r="F35" s="126" t="s">
        <v>91</v>
      </c>
      <c r="G35" s="126" t="s">
        <v>197</v>
      </c>
    </row>
    <row r="36" spans="1:7" s="118" customFormat="1" ht="12.75">
      <c r="A36" s="119" t="s">
        <v>198</v>
      </c>
      <c r="B36" s="119"/>
      <c r="C36" s="119"/>
      <c r="D36" s="120" t="s">
        <v>199</v>
      </c>
      <c r="E36" s="121" t="s">
        <v>200</v>
      </c>
      <c r="F36" s="121" t="s">
        <v>111</v>
      </c>
      <c r="G36" s="121" t="s">
        <v>200</v>
      </c>
    </row>
    <row r="37" spans="1:7" s="118" customFormat="1" ht="22.5">
      <c r="A37" s="122"/>
      <c r="B37" s="123" t="s">
        <v>201</v>
      </c>
      <c r="C37" s="124"/>
      <c r="D37" s="125" t="s">
        <v>202</v>
      </c>
      <c r="E37" s="126" t="s">
        <v>203</v>
      </c>
      <c r="F37" s="126" t="s">
        <v>204</v>
      </c>
      <c r="G37" s="126" t="s">
        <v>205</v>
      </c>
    </row>
    <row r="38" spans="1:7" s="118" customFormat="1" ht="12.75">
      <c r="A38" s="127"/>
      <c r="B38" s="127"/>
      <c r="C38" s="123" t="s">
        <v>206</v>
      </c>
      <c r="D38" s="125" t="s">
        <v>207</v>
      </c>
      <c r="E38" s="126" t="s">
        <v>203</v>
      </c>
      <c r="F38" s="126" t="s">
        <v>204</v>
      </c>
      <c r="G38" s="126" t="s">
        <v>205</v>
      </c>
    </row>
    <row r="39" spans="1:7" s="118" customFormat="1" ht="15">
      <c r="A39" s="122"/>
      <c r="B39" s="123" t="s">
        <v>208</v>
      </c>
      <c r="C39" s="124"/>
      <c r="D39" s="125" t="s">
        <v>209</v>
      </c>
      <c r="E39" s="126" t="s">
        <v>210</v>
      </c>
      <c r="F39" s="126" t="s">
        <v>211</v>
      </c>
      <c r="G39" s="126" t="s">
        <v>212</v>
      </c>
    </row>
    <row r="40" spans="1:7" s="118" customFormat="1" ht="12.75">
      <c r="A40" s="127"/>
      <c r="B40" s="127"/>
      <c r="C40" s="123" t="s">
        <v>150</v>
      </c>
      <c r="D40" s="125" t="s">
        <v>151</v>
      </c>
      <c r="E40" s="126" t="s">
        <v>213</v>
      </c>
      <c r="F40" s="126" t="s">
        <v>214</v>
      </c>
      <c r="G40" s="126" t="s">
        <v>215</v>
      </c>
    </row>
    <row r="41" spans="1:7" s="118" customFormat="1" ht="12.75">
      <c r="A41" s="127"/>
      <c r="B41" s="127"/>
      <c r="C41" s="123" t="s">
        <v>160</v>
      </c>
      <c r="D41" s="125" t="s">
        <v>83</v>
      </c>
      <c r="E41" s="126" t="s">
        <v>216</v>
      </c>
      <c r="F41" s="126" t="s">
        <v>217</v>
      </c>
      <c r="G41" s="126" t="s">
        <v>218</v>
      </c>
    </row>
    <row r="42" spans="1:7" s="118" customFormat="1" ht="33.75">
      <c r="A42" s="127"/>
      <c r="B42" s="127"/>
      <c r="C42" s="123" t="s">
        <v>219</v>
      </c>
      <c r="D42" s="125" t="s">
        <v>220</v>
      </c>
      <c r="E42" s="126" t="s">
        <v>221</v>
      </c>
      <c r="F42" s="126" t="s">
        <v>222</v>
      </c>
      <c r="G42" s="126" t="s">
        <v>223</v>
      </c>
    </row>
    <row r="43" spans="1:7" s="118" customFormat="1" ht="15">
      <c r="A43" s="122"/>
      <c r="B43" s="123" t="s">
        <v>224</v>
      </c>
      <c r="C43" s="124"/>
      <c r="D43" s="125" t="s">
        <v>84</v>
      </c>
      <c r="E43" s="126" t="s">
        <v>225</v>
      </c>
      <c r="F43" s="126" t="s">
        <v>111</v>
      </c>
      <c r="G43" s="126" t="s">
        <v>225</v>
      </c>
    </row>
    <row r="44" spans="1:7" s="118" customFormat="1" ht="12.75">
      <c r="A44" s="127"/>
      <c r="B44" s="127"/>
      <c r="C44" s="123" t="s">
        <v>169</v>
      </c>
      <c r="D44" s="125" t="s">
        <v>81</v>
      </c>
      <c r="E44" s="126" t="s">
        <v>226</v>
      </c>
      <c r="F44" s="126" t="s">
        <v>227</v>
      </c>
      <c r="G44" s="126" t="s">
        <v>228</v>
      </c>
    </row>
    <row r="45" spans="1:7" s="118" customFormat="1" ht="12.75">
      <c r="A45" s="127"/>
      <c r="B45" s="127"/>
      <c r="C45" s="123" t="s">
        <v>160</v>
      </c>
      <c r="D45" s="125" t="s">
        <v>83</v>
      </c>
      <c r="E45" s="126" t="s">
        <v>229</v>
      </c>
      <c r="F45" s="126" t="s">
        <v>230</v>
      </c>
      <c r="G45" s="126" t="s">
        <v>231</v>
      </c>
    </row>
    <row r="46" spans="1:7" s="118" customFormat="1" ht="22.5">
      <c r="A46" s="119" t="s">
        <v>232</v>
      </c>
      <c r="B46" s="119"/>
      <c r="C46" s="119"/>
      <c r="D46" s="120" t="s">
        <v>233</v>
      </c>
      <c r="E46" s="121" t="s">
        <v>234</v>
      </c>
      <c r="F46" s="121" t="s">
        <v>111</v>
      </c>
      <c r="G46" s="121" t="s">
        <v>234</v>
      </c>
    </row>
    <row r="47" spans="1:7" s="118" customFormat="1" ht="15">
      <c r="A47" s="122"/>
      <c r="B47" s="123" t="s">
        <v>235</v>
      </c>
      <c r="C47" s="124"/>
      <c r="D47" s="125" t="s">
        <v>84</v>
      </c>
      <c r="E47" s="126" t="s">
        <v>236</v>
      </c>
      <c r="F47" s="126" t="s">
        <v>111</v>
      </c>
      <c r="G47" s="126" t="s">
        <v>236</v>
      </c>
    </row>
    <row r="48" spans="1:7" s="118" customFormat="1" ht="12.75">
      <c r="A48" s="127"/>
      <c r="B48" s="127"/>
      <c r="C48" s="123" t="s">
        <v>169</v>
      </c>
      <c r="D48" s="125" t="s">
        <v>81</v>
      </c>
      <c r="E48" s="126" t="s">
        <v>237</v>
      </c>
      <c r="F48" s="126" t="s">
        <v>238</v>
      </c>
      <c r="G48" s="126" t="s">
        <v>239</v>
      </c>
    </row>
    <row r="49" spans="1:7" s="118" customFormat="1" ht="12.75">
      <c r="A49" s="127"/>
      <c r="B49" s="127"/>
      <c r="C49" s="123" t="s">
        <v>160</v>
      </c>
      <c r="D49" s="125" t="s">
        <v>83</v>
      </c>
      <c r="E49" s="126" t="s">
        <v>240</v>
      </c>
      <c r="F49" s="126" t="s">
        <v>241</v>
      </c>
      <c r="G49" s="126" t="s">
        <v>242</v>
      </c>
    </row>
    <row r="50" spans="1:7" s="118" customFormat="1" ht="22.5">
      <c r="A50" s="127"/>
      <c r="B50" s="127"/>
      <c r="C50" s="123" t="s">
        <v>243</v>
      </c>
      <c r="D50" s="125" t="s">
        <v>115</v>
      </c>
      <c r="E50" s="126" t="s">
        <v>244</v>
      </c>
      <c r="F50" s="126" t="s">
        <v>245</v>
      </c>
      <c r="G50" s="126" t="s">
        <v>246</v>
      </c>
    </row>
    <row r="51" spans="1:7" s="118" customFormat="1" ht="22.5">
      <c r="A51" s="127"/>
      <c r="B51" s="127"/>
      <c r="C51" s="123" t="s">
        <v>119</v>
      </c>
      <c r="D51" s="125" t="s">
        <v>115</v>
      </c>
      <c r="E51" s="126" t="s">
        <v>247</v>
      </c>
      <c r="F51" s="126" t="s">
        <v>248</v>
      </c>
      <c r="G51" s="126" t="s">
        <v>249</v>
      </c>
    </row>
    <row r="52" spans="1:7" s="118" customFormat="1" ht="15">
      <c r="A52" s="162"/>
      <c r="B52" s="162"/>
      <c r="C52" s="162"/>
      <c r="D52" s="163"/>
      <c r="E52" s="163"/>
      <c r="F52" s="163"/>
      <c r="G52" s="163"/>
    </row>
    <row r="53" spans="1:7" s="118" customFormat="1" ht="12.75">
      <c r="A53" s="164" t="s">
        <v>250</v>
      </c>
      <c r="B53" s="164"/>
      <c r="C53" s="164"/>
      <c r="D53" s="164"/>
      <c r="E53" s="128" t="s">
        <v>251</v>
      </c>
      <c r="F53" s="128" t="s">
        <v>111</v>
      </c>
      <c r="G53" s="128" t="s">
        <v>251</v>
      </c>
    </row>
    <row r="55" spans="1:7" s="79" customFormat="1" ht="12.75">
      <c r="A55" s="131" t="s">
        <v>252</v>
      </c>
      <c r="B55" s="165" t="s">
        <v>253</v>
      </c>
      <c r="C55" s="165"/>
      <c r="D55" s="165"/>
      <c r="E55" s="132">
        <f>E57+E60+E61+E63+E62</f>
        <v>17638353</v>
      </c>
      <c r="F55" s="133">
        <f>F57+F60+F61+F62+F63</f>
        <v>0</v>
      </c>
      <c r="G55" s="133">
        <f>G57+G60+G61+G63+G62</f>
        <v>17638353</v>
      </c>
    </row>
    <row r="56" spans="1:7" s="79" customFormat="1" ht="12.75">
      <c r="A56" s="131"/>
      <c r="B56" s="166" t="s">
        <v>254</v>
      </c>
      <c r="C56" s="167"/>
      <c r="D56" s="168"/>
      <c r="E56" s="135"/>
      <c r="F56" s="136"/>
      <c r="G56" s="136"/>
    </row>
    <row r="57" spans="1:7" s="79" customFormat="1" ht="12.75">
      <c r="A57" s="131"/>
      <c r="B57" s="131" t="s">
        <v>255</v>
      </c>
      <c r="C57" s="169" t="s">
        <v>256</v>
      </c>
      <c r="D57" s="169"/>
      <c r="E57" s="132">
        <f>E58+E59</f>
        <v>11389217</v>
      </c>
      <c r="F57" s="133">
        <f>F58+F59</f>
        <v>-2470</v>
      </c>
      <c r="G57" s="133">
        <f>G58+G59</f>
        <v>11386747</v>
      </c>
    </row>
    <row r="58" spans="1:7" s="79" customFormat="1" ht="12.75">
      <c r="A58" s="131"/>
      <c r="B58" s="131"/>
      <c r="C58" s="169" t="s">
        <v>257</v>
      </c>
      <c r="D58" s="169"/>
      <c r="E58" s="132">
        <v>7039089.5</v>
      </c>
      <c r="F58" s="133">
        <v>1700</v>
      </c>
      <c r="G58" s="133">
        <f aca="true" t="shared" si="0" ref="G58:G63">E58+F58</f>
        <v>7040789.5</v>
      </c>
    </row>
    <row r="59" spans="1:7" s="79" customFormat="1" ht="25.5" customHeight="1">
      <c r="A59" s="131"/>
      <c r="B59" s="131"/>
      <c r="C59" s="169" t="s">
        <v>258</v>
      </c>
      <c r="D59" s="169"/>
      <c r="E59" s="132">
        <v>4350127.5</v>
      </c>
      <c r="F59" s="133">
        <v>-4170</v>
      </c>
      <c r="G59" s="133">
        <f t="shared" si="0"/>
        <v>4345957.5</v>
      </c>
    </row>
    <row r="60" spans="1:7" s="79" customFormat="1" ht="12.75">
      <c r="A60" s="131"/>
      <c r="B60" s="131" t="s">
        <v>259</v>
      </c>
      <c r="C60" s="170" t="s">
        <v>260</v>
      </c>
      <c r="D60" s="171"/>
      <c r="E60" s="132">
        <v>3577491</v>
      </c>
      <c r="F60" s="133"/>
      <c r="G60" s="133">
        <f t="shared" si="0"/>
        <v>3577491</v>
      </c>
    </row>
    <row r="61" spans="1:7" s="79" customFormat="1" ht="12.75">
      <c r="A61" s="131"/>
      <c r="B61" s="131" t="s">
        <v>261</v>
      </c>
      <c r="C61" s="169" t="s">
        <v>262</v>
      </c>
      <c r="D61" s="169"/>
      <c r="E61" s="132">
        <v>1890702</v>
      </c>
      <c r="F61" s="133">
        <v>2470</v>
      </c>
      <c r="G61" s="133">
        <f t="shared" si="0"/>
        <v>1893172</v>
      </c>
    </row>
    <row r="62" spans="1:7" s="79" customFormat="1" ht="26.25" customHeight="1">
      <c r="A62" s="131"/>
      <c r="B62" s="131" t="s">
        <v>263</v>
      </c>
      <c r="C62" s="170" t="s">
        <v>264</v>
      </c>
      <c r="D62" s="168"/>
      <c r="E62" s="132">
        <v>257943</v>
      </c>
      <c r="F62" s="133"/>
      <c r="G62" s="133">
        <f t="shared" si="0"/>
        <v>257943</v>
      </c>
    </row>
    <row r="63" spans="1:7" s="79" customFormat="1" ht="12.75">
      <c r="A63" s="131"/>
      <c r="B63" s="131" t="s">
        <v>265</v>
      </c>
      <c r="C63" s="169" t="s">
        <v>266</v>
      </c>
      <c r="D63" s="169"/>
      <c r="E63" s="132">
        <v>523000</v>
      </c>
      <c r="F63" s="133"/>
      <c r="G63" s="133">
        <f t="shared" si="0"/>
        <v>523000</v>
      </c>
    </row>
    <row r="64" spans="1:7" s="79" customFormat="1" ht="12.75">
      <c r="A64" s="172"/>
      <c r="B64" s="173"/>
      <c r="C64" s="173"/>
      <c r="D64" s="173"/>
      <c r="E64" s="173"/>
      <c r="F64" s="131"/>
      <c r="G64" s="131"/>
    </row>
    <row r="65" spans="1:7" s="79" customFormat="1" ht="12.75">
      <c r="A65" s="131" t="s">
        <v>267</v>
      </c>
      <c r="B65" s="166" t="s">
        <v>268</v>
      </c>
      <c r="C65" s="167"/>
      <c r="D65" s="168"/>
      <c r="E65" s="132">
        <v>4550259</v>
      </c>
      <c r="F65" s="133"/>
      <c r="G65" s="133">
        <f>E65+F65</f>
        <v>4550259</v>
      </c>
    </row>
    <row r="66" spans="1:7" s="134" customFormat="1" ht="11.25">
      <c r="A66" s="131"/>
      <c r="B66" s="170" t="s">
        <v>269</v>
      </c>
      <c r="C66" s="174"/>
      <c r="D66" s="171"/>
      <c r="E66" s="135"/>
      <c r="F66" s="131"/>
      <c r="G66" s="131"/>
    </row>
    <row r="67" spans="1:7" s="134" customFormat="1" ht="22.5" customHeight="1">
      <c r="A67" s="131"/>
      <c r="B67" s="131"/>
      <c r="C67" s="170" t="s">
        <v>270</v>
      </c>
      <c r="D67" s="168"/>
      <c r="E67" s="132">
        <v>1715243</v>
      </c>
      <c r="F67" s="133">
        <v>5000</v>
      </c>
      <c r="G67" s="133">
        <f>E67+F67</f>
        <v>1720243</v>
      </c>
    </row>
    <row r="68" spans="1:7" s="134" customFormat="1" ht="11.25">
      <c r="A68" s="175"/>
      <c r="B68" s="176"/>
      <c r="C68" s="176"/>
      <c r="D68" s="176"/>
      <c r="E68" s="176"/>
      <c r="F68" s="137"/>
      <c r="G68" s="137"/>
    </row>
    <row r="69" spans="1:7" s="134" customFormat="1" ht="11.25">
      <c r="A69" s="131">
        <v>3</v>
      </c>
      <c r="B69" s="135" t="s">
        <v>271</v>
      </c>
      <c r="C69" s="138"/>
      <c r="D69" s="138"/>
      <c r="E69" s="138"/>
      <c r="F69" s="139"/>
      <c r="G69" s="140"/>
    </row>
    <row r="70" spans="1:7" s="134" customFormat="1" ht="22.5">
      <c r="A70" s="131"/>
      <c r="B70" s="141" t="s">
        <v>272</v>
      </c>
      <c r="C70" s="177" t="s">
        <v>273</v>
      </c>
      <c r="D70" s="178"/>
      <c r="E70" s="142" t="s">
        <v>105</v>
      </c>
      <c r="F70" s="142" t="s">
        <v>274</v>
      </c>
      <c r="G70" s="142" t="s">
        <v>275</v>
      </c>
    </row>
    <row r="71" spans="1:7" s="134" customFormat="1" ht="26.25" customHeight="1">
      <c r="A71" s="131"/>
      <c r="B71" s="143" t="s">
        <v>276</v>
      </c>
      <c r="C71" s="179" t="s">
        <v>277</v>
      </c>
      <c r="D71" s="180"/>
      <c r="E71" s="133">
        <v>26140</v>
      </c>
      <c r="F71" s="133"/>
      <c r="G71" s="133">
        <f>E71+F71</f>
        <v>26140</v>
      </c>
    </row>
    <row r="72" spans="1:7" s="134" customFormat="1" ht="15">
      <c r="A72" s="131"/>
      <c r="B72" s="143" t="s">
        <v>276</v>
      </c>
      <c r="C72" s="179" t="s">
        <v>278</v>
      </c>
      <c r="D72" s="181"/>
      <c r="E72" s="133">
        <v>31000</v>
      </c>
      <c r="F72" s="133"/>
      <c r="G72" s="133">
        <f>E72+F72</f>
        <v>31000</v>
      </c>
    </row>
    <row r="73" spans="1:7" s="134" customFormat="1" ht="24.75" customHeight="1">
      <c r="A73" s="131"/>
      <c r="B73" s="143" t="s">
        <v>279</v>
      </c>
      <c r="C73" s="179" t="s">
        <v>280</v>
      </c>
      <c r="D73" s="180"/>
      <c r="E73" s="133">
        <v>26330</v>
      </c>
      <c r="F73" s="133"/>
      <c r="G73" s="133">
        <f aca="true" t="shared" si="1" ref="G73:G107">E73+F73</f>
        <v>26330</v>
      </c>
    </row>
    <row r="74" spans="1:7" s="134" customFormat="1" ht="26.25" customHeight="1">
      <c r="A74" s="131"/>
      <c r="B74" s="143" t="s">
        <v>279</v>
      </c>
      <c r="C74" s="179" t="s">
        <v>281</v>
      </c>
      <c r="D74" s="180"/>
      <c r="E74" s="133">
        <v>32100</v>
      </c>
      <c r="F74" s="133"/>
      <c r="G74" s="133">
        <f t="shared" si="1"/>
        <v>32100</v>
      </c>
    </row>
    <row r="75" spans="1:7" s="134" customFormat="1" ht="11.25">
      <c r="A75" s="131"/>
      <c r="B75" s="144">
        <v>60016</v>
      </c>
      <c r="C75" s="182" t="s">
        <v>282</v>
      </c>
      <c r="D75" s="183"/>
      <c r="E75" s="145">
        <v>411000</v>
      </c>
      <c r="F75" s="133"/>
      <c r="G75" s="133">
        <f t="shared" si="1"/>
        <v>411000</v>
      </c>
    </row>
    <row r="76" spans="1:7" s="134" customFormat="1" ht="23.25" customHeight="1">
      <c r="A76" s="131"/>
      <c r="B76" s="144">
        <v>60016</v>
      </c>
      <c r="C76" s="179" t="s">
        <v>283</v>
      </c>
      <c r="D76" s="184"/>
      <c r="E76" s="145">
        <v>167659</v>
      </c>
      <c r="F76" s="133"/>
      <c r="G76" s="133">
        <f t="shared" si="1"/>
        <v>167659</v>
      </c>
    </row>
    <row r="77" spans="1:7" s="134" customFormat="1" ht="11.25">
      <c r="A77" s="131"/>
      <c r="B77" s="146">
        <v>60016</v>
      </c>
      <c r="C77" s="170" t="s">
        <v>284</v>
      </c>
      <c r="D77" s="171"/>
      <c r="E77" s="133">
        <v>64650</v>
      </c>
      <c r="F77" s="133"/>
      <c r="G77" s="133">
        <f t="shared" si="1"/>
        <v>64650</v>
      </c>
    </row>
    <row r="78" spans="1:7" s="134" customFormat="1" ht="24.75" customHeight="1">
      <c r="A78" s="131"/>
      <c r="B78" s="146">
        <v>60016</v>
      </c>
      <c r="C78" s="170" t="s">
        <v>285</v>
      </c>
      <c r="D78" s="171"/>
      <c r="E78" s="133">
        <v>6599</v>
      </c>
      <c r="F78" s="133"/>
      <c r="G78" s="133">
        <f t="shared" si="1"/>
        <v>6599</v>
      </c>
    </row>
    <row r="79" spans="1:7" s="134" customFormat="1" ht="28.5" customHeight="1">
      <c r="A79" s="131"/>
      <c r="B79" s="146">
        <v>60016</v>
      </c>
      <c r="C79" s="170" t="s">
        <v>286</v>
      </c>
      <c r="D79" s="171"/>
      <c r="E79" s="133">
        <v>5828</v>
      </c>
      <c r="F79" s="133"/>
      <c r="G79" s="133">
        <f t="shared" si="1"/>
        <v>5828</v>
      </c>
    </row>
    <row r="80" spans="1:7" s="134" customFormat="1" ht="15">
      <c r="A80" s="131"/>
      <c r="B80" s="146">
        <v>60016</v>
      </c>
      <c r="C80" s="170" t="s">
        <v>287</v>
      </c>
      <c r="D80" s="185"/>
      <c r="E80" s="133">
        <v>18450</v>
      </c>
      <c r="F80" s="133"/>
      <c r="G80" s="133">
        <v>18450</v>
      </c>
    </row>
    <row r="81" spans="1:7" s="134" customFormat="1" ht="15">
      <c r="A81" s="131"/>
      <c r="B81" s="146">
        <v>60016</v>
      </c>
      <c r="C81" s="170" t="s">
        <v>288</v>
      </c>
      <c r="D81" s="186"/>
      <c r="E81" s="133">
        <v>7650</v>
      </c>
      <c r="F81" s="133"/>
      <c r="G81" s="133">
        <f>E81+F81</f>
        <v>7650</v>
      </c>
    </row>
    <row r="82" spans="1:7" s="134" customFormat="1" ht="15">
      <c r="A82" s="131"/>
      <c r="B82" s="146">
        <v>60016</v>
      </c>
      <c r="C82" s="170" t="s">
        <v>289</v>
      </c>
      <c r="D82" s="186"/>
      <c r="E82" s="133">
        <v>5000</v>
      </c>
      <c r="F82" s="133"/>
      <c r="G82" s="133">
        <v>5000</v>
      </c>
    </row>
    <row r="83" spans="1:7" s="134" customFormat="1" ht="15">
      <c r="A83" s="131"/>
      <c r="B83" s="146">
        <v>70004</v>
      </c>
      <c r="C83" s="170" t="s">
        <v>290</v>
      </c>
      <c r="D83" s="186"/>
      <c r="E83" s="133">
        <v>4220</v>
      </c>
      <c r="F83" s="133"/>
      <c r="G83" s="133">
        <f>E83+F83</f>
        <v>4220</v>
      </c>
    </row>
    <row r="84" spans="1:7" s="134" customFormat="1" ht="11.25">
      <c r="A84" s="131"/>
      <c r="B84" s="146">
        <v>70005</v>
      </c>
      <c r="C84" s="170" t="s">
        <v>291</v>
      </c>
      <c r="D84" s="171"/>
      <c r="E84" s="133">
        <v>3700</v>
      </c>
      <c r="F84" s="133"/>
      <c r="G84" s="133">
        <f t="shared" si="1"/>
        <v>3700</v>
      </c>
    </row>
    <row r="85" spans="1:7" s="134" customFormat="1" ht="24" customHeight="1">
      <c r="A85" s="131"/>
      <c r="B85" s="147">
        <v>71095</v>
      </c>
      <c r="C85" s="187" t="s">
        <v>292</v>
      </c>
      <c r="D85" s="188"/>
      <c r="E85" s="133">
        <v>29384</v>
      </c>
      <c r="F85" s="133"/>
      <c r="G85" s="133">
        <f t="shared" si="1"/>
        <v>29384</v>
      </c>
    </row>
    <row r="86" spans="1:7" s="134" customFormat="1" ht="36" customHeight="1">
      <c r="A86" s="131"/>
      <c r="B86" s="146">
        <v>71095</v>
      </c>
      <c r="C86" s="170" t="s">
        <v>315</v>
      </c>
      <c r="D86" s="171"/>
      <c r="E86" s="133">
        <v>818078</v>
      </c>
      <c r="F86" s="133"/>
      <c r="G86" s="133">
        <f>E86+F86</f>
        <v>818078</v>
      </c>
    </row>
    <row r="87" spans="1:7" s="134" customFormat="1" ht="25.5" customHeight="1">
      <c r="A87" s="131"/>
      <c r="B87" s="146">
        <v>71095</v>
      </c>
      <c r="C87" s="170" t="s">
        <v>312</v>
      </c>
      <c r="D87" s="171"/>
      <c r="E87" s="148">
        <v>114338</v>
      </c>
      <c r="F87" s="148"/>
      <c r="G87" s="148">
        <f>E87+F87</f>
        <v>114338</v>
      </c>
    </row>
    <row r="88" spans="1:7" s="134" customFormat="1" ht="11.25">
      <c r="A88" s="131"/>
      <c r="B88" s="146">
        <v>75023</v>
      </c>
      <c r="C88" s="170" t="s">
        <v>293</v>
      </c>
      <c r="D88" s="171"/>
      <c r="E88" s="133">
        <v>20500</v>
      </c>
      <c r="F88" s="133"/>
      <c r="G88" s="133">
        <f t="shared" si="1"/>
        <v>20500</v>
      </c>
    </row>
    <row r="89" spans="1:7" s="134" customFormat="1" ht="34.5" customHeight="1">
      <c r="A89" s="131"/>
      <c r="B89" s="146">
        <v>75412</v>
      </c>
      <c r="C89" s="170" t="s">
        <v>294</v>
      </c>
      <c r="D89" s="171"/>
      <c r="E89" s="133">
        <v>15000</v>
      </c>
      <c r="F89" s="133"/>
      <c r="G89" s="133">
        <f t="shared" si="1"/>
        <v>15000</v>
      </c>
    </row>
    <row r="90" spans="1:7" s="134" customFormat="1" ht="23.25" customHeight="1">
      <c r="A90" s="131"/>
      <c r="B90" s="146">
        <v>80101</v>
      </c>
      <c r="C90" s="170" t="s">
        <v>295</v>
      </c>
      <c r="D90" s="171"/>
      <c r="E90" s="133">
        <v>250500</v>
      </c>
      <c r="F90" s="133"/>
      <c r="G90" s="133">
        <f t="shared" si="1"/>
        <v>250500</v>
      </c>
    </row>
    <row r="91" spans="1:7" s="134" customFormat="1" ht="12.75">
      <c r="A91" s="131"/>
      <c r="B91" s="146">
        <v>80101</v>
      </c>
      <c r="C91" s="170" t="s">
        <v>296</v>
      </c>
      <c r="D91" s="189"/>
      <c r="E91" s="133">
        <v>13000</v>
      </c>
      <c r="F91" s="133"/>
      <c r="G91" s="133">
        <f t="shared" si="1"/>
        <v>13000</v>
      </c>
    </row>
    <row r="92" spans="1:7" s="134" customFormat="1" ht="15">
      <c r="A92" s="131"/>
      <c r="B92" s="146">
        <v>80148</v>
      </c>
      <c r="C92" s="170" t="s">
        <v>297</v>
      </c>
      <c r="D92" s="185"/>
      <c r="E92" s="133">
        <v>5500</v>
      </c>
      <c r="F92" s="133"/>
      <c r="G92" s="133">
        <f>E92+F92</f>
        <v>5500</v>
      </c>
    </row>
    <row r="93" spans="1:7" s="134" customFormat="1" ht="11.25">
      <c r="A93" s="131"/>
      <c r="B93" s="146">
        <v>90004</v>
      </c>
      <c r="C93" s="170" t="s">
        <v>298</v>
      </c>
      <c r="D93" s="171"/>
      <c r="E93" s="133">
        <v>23000</v>
      </c>
      <c r="F93" s="133"/>
      <c r="G93" s="133">
        <f t="shared" si="1"/>
        <v>23000</v>
      </c>
    </row>
    <row r="94" spans="1:7" s="134" customFormat="1" ht="11.25">
      <c r="A94" s="131"/>
      <c r="B94" s="146">
        <v>90013</v>
      </c>
      <c r="C94" s="170" t="s">
        <v>299</v>
      </c>
      <c r="D94" s="171"/>
      <c r="E94" s="133">
        <v>42469</v>
      </c>
      <c r="F94" s="133"/>
      <c r="G94" s="133">
        <f t="shared" si="1"/>
        <v>42469</v>
      </c>
    </row>
    <row r="95" spans="1:7" s="134" customFormat="1" ht="11.25">
      <c r="A95" s="131"/>
      <c r="B95" s="146">
        <v>90017</v>
      </c>
      <c r="C95" s="170" t="s">
        <v>300</v>
      </c>
      <c r="D95" s="171"/>
      <c r="E95" s="133">
        <v>110000</v>
      </c>
      <c r="F95" s="133"/>
      <c r="G95" s="133">
        <f t="shared" si="1"/>
        <v>110000</v>
      </c>
    </row>
    <row r="96" spans="1:7" s="134" customFormat="1" ht="15">
      <c r="A96" s="131"/>
      <c r="B96" s="146">
        <v>90017</v>
      </c>
      <c r="C96" s="170" t="s">
        <v>301</v>
      </c>
      <c r="D96" s="186"/>
      <c r="E96" s="133">
        <v>35000</v>
      </c>
      <c r="F96" s="133"/>
      <c r="G96" s="133">
        <f t="shared" si="1"/>
        <v>35000</v>
      </c>
    </row>
    <row r="97" spans="1:7" s="134" customFormat="1" ht="38.25" customHeight="1">
      <c r="A97" s="131"/>
      <c r="B97" s="146">
        <v>92114</v>
      </c>
      <c r="C97" s="170" t="s">
        <v>302</v>
      </c>
      <c r="D97" s="171"/>
      <c r="E97" s="133">
        <v>377706</v>
      </c>
      <c r="F97" s="133"/>
      <c r="G97" s="133">
        <f t="shared" si="1"/>
        <v>377706</v>
      </c>
    </row>
    <row r="98" spans="1:7" s="134" customFormat="1" ht="37.5" customHeight="1">
      <c r="A98" s="131"/>
      <c r="B98" s="146">
        <v>92195</v>
      </c>
      <c r="C98" s="170" t="s">
        <v>303</v>
      </c>
      <c r="D98" s="171"/>
      <c r="E98" s="133">
        <v>825114</v>
      </c>
      <c r="F98" s="133">
        <v>-5000</v>
      </c>
      <c r="G98" s="133">
        <f t="shared" si="1"/>
        <v>820114</v>
      </c>
    </row>
    <row r="99" spans="1:7" s="134" customFormat="1" ht="39" customHeight="1">
      <c r="A99" s="131"/>
      <c r="B99" s="146">
        <v>92195</v>
      </c>
      <c r="C99" s="170" t="s">
        <v>313</v>
      </c>
      <c r="D99" s="186"/>
      <c r="E99" s="133">
        <v>563900</v>
      </c>
      <c r="F99" s="133">
        <v>5000</v>
      </c>
      <c r="G99" s="133">
        <f t="shared" si="1"/>
        <v>568900</v>
      </c>
    </row>
    <row r="100" spans="1:7" s="134" customFormat="1" ht="36.75" customHeight="1">
      <c r="A100" s="131"/>
      <c r="B100" s="146">
        <v>92695</v>
      </c>
      <c r="C100" s="187" t="s">
        <v>304</v>
      </c>
      <c r="D100" s="189"/>
      <c r="E100" s="133">
        <v>227871</v>
      </c>
      <c r="F100" s="133"/>
      <c r="G100" s="133">
        <f t="shared" si="1"/>
        <v>227871</v>
      </c>
    </row>
    <row r="101" spans="1:7" s="134" customFormat="1" ht="12.75">
      <c r="A101" s="131"/>
      <c r="B101" s="146">
        <v>92695</v>
      </c>
      <c r="C101" s="170" t="s">
        <v>305</v>
      </c>
      <c r="D101" s="189"/>
      <c r="E101" s="133">
        <v>39640</v>
      </c>
      <c r="F101" s="133"/>
      <c r="G101" s="133">
        <f t="shared" si="1"/>
        <v>39640</v>
      </c>
    </row>
    <row r="102" spans="1:7" s="134" customFormat="1" ht="12.75">
      <c r="A102" s="131"/>
      <c r="B102" s="146">
        <v>92695</v>
      </c>
      <c r="C102" s="170" t="s">
        <v>306</v>
      </c>
      <c r="D102" s="189"/>
      <c r="E102" s="133">
        <v>29940</v>
      </c>
      <c r="F102" s="133"/>
      <c r="G102" s="133">
        <f t="shared" si="1"/>
        <v>29940</v>
      </c>
    </row>
    <row r="103" spans="1:7" s="134" customFormat="1" ht="37.5" customHeight="1">
      <c r="A103" s="131"/>
      <c r="B103" s="146">
        <v>92695</v>
      </c>
      <c r="C103" s="170" t="s">
        <v>307</v>
      </c>
      <c r="D103" s="186"/>
      <c r="E103" s="133">
        <v>22560</v>
      </c>
      <c r="F103" s="133"/>
      <c r="G103" s="133">
        <f t="shared" si="1"/>
        <v>22560</v>
      </c>
    </row>
    <row r="104" spans="1:7" s="79" customFormat="1" ht="12.75">
      <c r="A104" s="131"/>
      <c r="B104" s="146">
        <v>92695</v>
      </c>
      <c r="C104" s="170" t="s">
        <v>308</v>
      </c>
      <c r="D104" s="189"/>
      <c r="E104" s="133">
        <v>1020</v>
      </c>
      <c r="F104" s="133"/>
      <c r="G104" s="133">
        <f t="shared" si="1"/>
        <v>1020</v>
      </c>
    </row>
    <row r="105" spans="1:7" s="79" customFormat="1" ht="39" customHeight="1">
      <c r="A105" s="131"/>
      <c r="B105" s="146">
        <v>92695</v>
      </c>
      <c r="C105" s="170" t="s">
        <v>309</v>
      </c>
      <c r="D105" s="189"/>
      <c r="E105" s="133">
        <v>53450</v>
      </c>
      <c r="F105" s="133"/>
      <c r="G105" s="133">
        <f t="shared" si="1"/>
        <v>53450</v>
      </c>
    </row>
    <row r="106" spans="1:7" s="79" customFormat="1" ht="24" customHeight="1">
      <c r="A106" s="131"/>
      <c r="B106" s="146">
        <v>92695</v>
      </c>
      <c r="C106" s="170" t="s">
        <v>310</v>
      </c>
      <c r="D106" s="171"/>
      <c r="E106" s="133">
        <v>10144</v>
      </c>
      <c r="F106" s="133"/>
      <c r="G106" s="133">
        <f t="shared" si="1"/>
        <v>10144</v>
      </c>
    </row>
    <row r="107" spans="1:7" s="79" customFormat="1" ht="39.75" customHeight="1">
      <c r="A107" s="131"/>
      <c r="B107" s="146">
        <v>92695</v>
      </c>
      <c r="C107" s="170" t="s">
        <v>311</v>
      </c>
      <c r="D107" s="171"/>
      <c r="E107" s="133">
        <v>111819</v>
      </c>
      <c r="F107" s="133"/>
      <c r="G107" s="133">
        <f t="shared" si="1"/>
        <v>111819</v>
      </c>
    </row>
    <row r="108" spans="1:7" s="79" customFormat="1" ht="12.75">
      <c r="A108" s="149"/>
      <c r="B108" s="190" t="s">
        <v>44</v>
      </c>
      <c r="C108" s="190"/>
      <c r="D108" s="168"/>
      <c r="E108" s="150">
        <f>SUM(E71:E107)</f>
        <v>4550259</v>
      </c>
      <c r="F108" s="150">
        <f>SUM(F71:F107)</f>
        <v>0</v>
      </c>
      <c r="G108" s="150">
        <f>SUM(G71:G107)</f>
        <v>4550259</v>
      </c>
    </row>
    <row r="110" ht="27" customHeight="1"/>
    <row r="111" spans="5:6" ht="15">
      <c r="E111" s="73" t="s">
        <v>316</v>
      </c>
      <c r="F111" s="73"/>
    </row>
    <row r="112" spans="5:6" ht="15">
      <c r="E112" s="73"/>
      <c r="F112" s="73"/>
    </row>
    <row r="113" spans="5:6" ht="15">
      <c r="E113" s="73" t="s">
        <v>317</v>
      </c>
      <c r="F113" s="73"/>
    </row>
  </sheetData>
  <sheetProtection/>
  <mergeCells count="58">
    <mergeCell ref="C106:D106"/>
    <mergeCell ref="C107:D107"/>
    <mergeCell ref="B108:D108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B65:D65"/>
    <mergeCell ref="B66:D66"/>
    <mergeCell ref="C67:D67"/>
    <mergeCell ref="A68:E68"/>
    <mergeCell ref="C70:D70"/>
    <mergeCell ref="C60:D60"/>
    <mergeCell ref="C61:D61"/>
    <mergeCell ref="C62:D62"/>
    <mergeCell ref="C63:D63"/>
    <mergeCell ref="A64:E64"/>
    <mergeCell ref="B55:D55"/>
    <mergeCell ref="B56:D56"/>
    <mergeCell ref="C57:D57"/>
    <mergeCell ref="C58:D58"/>
    <mergeCell ref="C59:D59"/>
    <mergeCell ref="A6:G6"/>
    <mergeCell ref="A7:G7"/>
    <mergeCell ref="A52:C52"/>
    <mergeCell ref="D52:G52"/>
    <mergeCell ref="A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F33" sqref="F33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15.28125" style="0" customWidth="1"/>
    <col min="4" max="4" width="10.421875" style="0" customWidth="1"/>
    <col min="5" max="5" width="11.7109375" style="0" customWidth="1"/>
    <col min="6" max="6" width="11.00390625" style="0" customWidth="1"/>
    <col min="7" max="7" width="12.00390625" style="0" customWidth="1"/>
    <col min="8" max="8" width="10.57421875" style="0" customWidth="1"/>
  </cols>
  <sheetData>
    <row r="1" ht="15">
      <c r="F1" s="73" t="s">
        <v>103</v>
      </c>
    </row>
    <row r="2" ht="15">
      <c r="F2" s="73" t="s">
        <v>64</v>
      </c>
    </row>
    <row r="3" ht="15">
      <c r="F3" s="73" t="s">
        <v>47</v>
      </c>
    </row>
    <row r="4" ht="15">
      <c r="F4" s="73" t="s">
        <v>48</v>
      </c>
    </row>
    <row r="5" ht="15">
      <c r="F5" s="73"/>
    </row>
    <row r="6" spans="1:8" ht="43.5" customHeight="1">
      <c r="A6" s="200" t="s">
        <v>87</v>
      </c>
      <c r="B6" s="200"/>
      <c r="C6" s="200"/>
      <c r="D6" s="200"/>
      <c r="E6" s="200"/>
      <c r="F6" s="200"/>
      <c r="G6" s="200"/>
      <c r="H6" s="200"/>
    </row>
    <row r="7" spans="1:8" ht="15">
      <c r="A7" s="201" t="s">
        <v>69</v>
      </c>
      <c r="B7" s="201"/>
      <c r="C7" s="201"/>
      <c r="D7" s="201"/>
      <c r="E7" s="201"/>
      <c r="F7" s="201"/>
      <c r="G7" s="201"/>
      <c r="H7" s="201"/>
    </row>
    <row r="9" spans="1:8" ht="15">
      <c r="A9" s="84"/>
      <c r="B9" s="84"/>
      <c r="C9" s="85"/>
      <c r="D9" s="85"/>
      <c r="G9" s="86" t="s">
        <v>70</v>
      </c>
      <c r="H9" s="86" t="s">
        <v>71</v>
      </c>
    </row>
    <row r="10" spans="1:10" s="89" customFormat="1" ht="24.75" customHeight="1">
      <c r="A10" s="87" t="s">
        <v>72</v>
      </c>
      <c r="B10" s="191" t="s">
        <v>73</v>
      </c>
      <c r="C10" s="192"/>
      <c r="D10" s="192"/>
      <c r="E10" s="192"/>
      <c r="F10" s="193"/>
      <c r="G10" s="88">
        <f>G12+G23</f>
        <v>312000</v>
      </c>
      <c r="H10" s="88">
        <f>H12+H23</f>
        <v>312000</v>
      </c>
      <c r="J10" s="90"/>
    </row>
    <row r="11" spans="1:8" ht="27.75" customHeight="1">
      <c r="A11" s="91" t="s">
        <v>74</v>
      </c>
      <c r="B11" s="91" t="s">
        <v>75</v>
      </c>
      <c r="C11" s="194" t="s">
        <v>76</v>
      </c>
      <c r="D11" s="195"/>
      <c r="E11" s="195"/>
      <c r="F11" s="196"/>
      <c r="G11" s="92"/>
      <c r="H11" s="92"/>
    </row>
    <row r="12" spans="1:8" s="93" customFormat="1" ht="24" customHeight="1">
      <c r="A12" s="197" t="s">
        <v>77</v>
      </c>
      <c r="B12" s="198"/>
      <c r="C12" s="198"/>
      <c r="D12" s="198"/>
      <c r="E12" s="198"/>
      <c r="F12" s="199"/>
      <c r="G12" s="81">
        <f>G13+G18</f>
        <v>134700</v>
      </c>
      <c r="H12" s="81">
        <f>H13+H18</f>
        <v>134700</v>
      </c>
    </row>
    <row r="13" spans="1:9" ht="22.5" customHeight="1">
      <c r="A13" s="82">
        <v>80148</v>
      </c>
      <c r="B13" s="94"/>
      <c r="C13" s="202" t="s">
        <v>78</v>
      </c>
      <c r="D13" s="203"/>
      <c r="E13" s="203"/>
      <c r="F13" s="204"/>
      <c r="G13" s="95">
        <v>128000</v>
      </c>
      <c r="H13" s="95">
        <v>128000</v>
      </c>
      <c r="I13" s="116"/>
    </row>
    <row r="14" spans="1:8" ht="15" customHeight="1">
      <c r="A14" s="82"/>
      <c r="B14" s="96" t="s">
        <v>79</v>
      </c>
      <c r="C14" s="205" t="s">
        <v>80</v>
      </c>
      <c r="D14" s="206"/>
      <c r="E14" s="206"/>
      <c r="F14" s="207"/>
      <c r="G14" s="112" t="s">
        <v>88</v>
      </c>
      <c r="H14" s="113"/>
    </row>
    <row r="15" spans="1:8" ht="15" customHeight="1">
      <c r="A15" s="82"/>
      <c r="B15" s="80">
        <v>4210</v>
      </c>
      <c r="C15" s="205" t="s">
        <v>81</v>
      </c>
      <c r="D15" s="210"/>
      <c r="E15" s="210"/>
      <c r="F15" s="211"/>
      <c r="G15" s="83"/>
      <c r="H15" s="112" t="s">
        <v>89</v>
      </c>
    </row>
    <row r="16" spans="1:8" ht="15" customHeight="1">
      <c r="A16" s="82"/>
      <c r="B16" s="80">
        <v>4220</v>
      </c>
      <c r="C16" s="205" t="s">
        <v>82</v>
      </c>
      <c r="D16" s="206"/>
      <c r="E16" s="206"/>
      <c r="F16" s="207"/>
      <c r="G16" s="114"/>
      <c r="H16" s="112" t="s">
        <v>90</v>
      </c>
    </row>
    <row r="17" spans="1:8" ht="15" customHeight="1">
      <c r="A17" s="82"/>
      <c r="B17" s="80">
        <v>4300</v>
      </c>
      <c r="C17" s="205" t="s">
        <v>83</v>
      </c>
      <c r="D17" s="206"/>
      <c r="E17" s="206"/>
      <c r="F17" s="207"/>
      <c r="G17" s="115"/>
      <c r="H17" s="112" t="s">
        <v>91</v>
      </c>
    </row>
    <row r="18" spans="1:8" ht="15">
      <c r="A18" s="82">
        <v>85495</v>
      </c>
      <c r="B18" s="94"/>
      <c r="C18" s="202" t="s">
        <v>84</v>
      </c>
      <c r="D18" s="203"/>
      <c r="E18" s="203"/>
      <c r="F18" s="204"/>
      <c r="G18" s="95">
        <v>6700</v>
      </c>
      <c r="H18" s="101">
        <v>6700</v>
      </c>
    </row>
    <row r="19" spans="1:8" ht="15">
      <c r="A19" s="82"/>
      <c r="B19" s="96" t="s">
        <v>79</v>
      </c>
      <c r="C19" s="205" t="s">
        <v>80</v>
      </c>
      <c r="D19" s="206"/>
      <c r="E19" s="206"/>
      <c r="F19" s="207"/>
      <c r="G19" s="156" t="s">
        <v>92</v>
      </c>
      <c r="H19" s="101"/>
    </row>
    <row r="20" spans="1:8" ht="15">
      <c r="A20" s="82"/>
      <c r="B20" s="96" t="s">
        <v>85</v>
      </c>
      <c r="C20" s="102" t="s">
        <v>86</v>
      </c>
      <c r="D20" s="103"/>
      <c r="E20" s="103"/>
      <c r="F20" s="104"/>
      <c r="G20" s="105" t="s">
        <v>93</v>
      </c>
      <c r="H20" s="101"/>
    </row>
    <row r="21" spans="1:8" ht="15">
      <c r="A21" s="82"/>
      <c r="B21" s="94">
        <v>4210</v>
      </c>
      <c r="C21" s="202" t="s">
        <v>81</v>
      </c>
      <c r="D21" s="208"/>
      <c r="E21" s="208"/>
      <c r="F21" s="209"/>
      <c r="G21" s="99"/>
      <c r="H21" s="97" t="s">
        <v>94</v>
      </c>
    </row>
    <row r="22" spans="1:8" ht="15">
      <c r="A22" s="82"/>
      <c r="B22" s="94">
        <v>4300</v>
      </c>
      <c r="C22" s="202" t="s">
        <v>83</v>
      </c>
      <c r="D22" s="203"/>
      <c r="E22" s="203"/>
      <c r="F22" s="204"/>
      <c r="G22" s="100"/>
      <c r="H22" s="97" t="s">
        <v>95</v>
      </c>
    </row>
    <row r="23" spans="1:8" ht="20.25" customHeight="1">
      <c r="A23" s="197" t="s">
        <v>318</v>
      </c>
      <c r="B23" s="198"/>
      <c r="C23" s="198"/>
      <c r="D23" s="198"/>
      <c r="E23" s="198"/>
      <c r="F23" s="199"/>
      <c r="G23" s="106">
        <f>G24+G28</f>
        <v>177300</v>
      </c>
      <c r="H23" s="106">
        <f>H24+H28</f>
        <v>177300</v>
      </c>
    </row>
    <row r="24" spans="1:8" ht="15">
      <c r="A24" s="82">
        <v>80148</v>
      </c>
      <c r="B24" s="94"/>
      <c r="C24" s="202" t="s">
        <v>78</v>
      </c>
      <c r="D24" s="203"/>
      <c r="E24" s="203"/>
      <c r="F24" s="204"/>
      <c r="G24" s="95">
        <v>167000</v>
      </c>
      <c r="H24" s="95">
        <v>167000</v>
      </c>
    </row>
    <row r="25" spans="1:8" ht="15">
      <c r="A25" s="82"/>
      <c r="B25" s="96" t="s">
        <v>79</v>
      </c>
      <c r="C25" s="205" t="s">
        <v>80</v>
      </c>
      <c r="D25" s="206"/>
      <c r="E25" s="206"/>
      <c r="F25" s="207"/>
      <c r="G25" s="97" t="s">
        <v>96</v>
      </c>
      <c r="H25" s="98"/>
    </row>
    <row r="26" spans="1:8" ht="36.75">
      <c r="A26" s="82"/>
      <c r="B26" s="80">
        <v>4210</v>
      </c>
      <c r="C26" s="205" t="s">
        <v>81</v>
      </c>
      <c r="D26" s="210"/>
      <c r="E26" s="210"/>
      <c r="F26" s="211"/>
      <c r="G26" s="95"/>
      <c r="H26" s="97" t="s">
        <v>99</v>
      </c>
    </row>
    <row r="27" spans="1:8" ht="36.75">
      <c r="A27" s="82"/>
      <c r="B27" s="80">
        <v>4220</v>
      </c>
      <c r="C27" s="205" t="s">
        <v>82</v>
      </c>
      <c r="D27" s="206"/>
      <c r="E27" s="206"/>
      <c r="F27" s="207"/>
      <c r="G27" s="99"/>
      <c r="H27" s="97" t="s">
        <v>100</v>
      </c>
    </row>
    <row r="28" spans="1:8" ht="15">
      <c r="A28" s="82">
        <v>85495</v>
      </c>
      <c r="B28" s="94"/>
      <c r="C28" s="202" t="s">
        <v>84</v>
      </c>
      <c r="D28" s="203"/>
      <c r="E28" s="203"/>
      <c r="F28" s="204"/>
      <c r="G28" s="95">
        <f>SUM(G29:G30)</f>
        <v>10300</v>
      </c>
      <c r="H28" s="101">
        <v>10300</v>
      </c>
    </row>
    <row r="29" spans="1:8" ht="15">
      <c r="A29" s="82"/>
      <c r="B29" s="107" t="s">
        <v>79</v>
      </c>
      <c r="C29" s="202" t="s">
        <v>80</v>
      </c>
      <c r="D29" s="203"/>
      <c r="E29" s="203"/>
      <c r="F29" s="204"/>
      <c r="G29" s="157">
        <v>10000</v>
      </c>
      <c r="H29" s="101"/>
    </row>
    <row r="30" spans="1:8" ht="15">
      <c r="A30" s="82"/>
      <c r="B30" s="107" t="s">
        <v>85</v>
      </c>
      <c r="C30" s="108" t="s">
        <v>86</v>
      </c>
      <c r="D30" s="109"/>
      <c r="E30" s="109"/>
      <c r="F30" s="110"/>
      <c r="G30" s="158">
        <v>300</v>
      </c>
      <c r="H30" s="101"/>
    </row>
    <row r="31" spans="1:8" ht="15">
      <c r="A31" s="82"/>
      <c r="B31" s="80">
        <v>4210</v>
      </c>
      <c r="C31" s="205" t="s">
        <v>81</v>
      </c>
      <c r="D31" s="210"/>
      <c r="E31" s="210"/>
      <c r="F31" s="211"/>
      <c r="G31" s="99"/>
      <c r="H31" s="97" t="s">
        <v>97</v>
      </c>
    </row>
    <row r="32" spans="1:8" ht="15">
      <c r="A32" s="82"/>
      <c r="B32" s="80">
        <v>4300</v>
      </c>
      <c r="C32" s="205" t="s">
        <v>83</v>
      </c>
      <c r="D32" s="206"/>
      <c r="E32" s="206"/>
      <c r="F32" s="207"/>
      <c r="G32" s="100"/>
      <c r="H32" s="97" t="s">
        <v>98</v>
      </c>
    </row>
    <row r="34" ht="15">
      <c r="F34" s="111"/>
    </row>
    <row r="35" spans="6:7" ht="15">
      <c r="F35" s="73" t="s">
        <v>320</v>
      </c>
      <c r="G35" s="73"/>
    </row>
    <row r="36" spans="6:7" ht="15">
      <c r="F36" s="73"/>
      <c r="G36" s="73"/>
    </row>
    <row r="37" spans="6:7" ht="15">
      <c r="F37" s="73" t="s">
        <v>319</v>
      </c>
      <c r="G37" s="73"/>
    </row>
  </sheetData>
  <sheetProtection/>
  <mergeCells count="23">
    <mergeCell ref="C28:F28"/>
    <mergeCell ref="C29:F29"/>
    <mergeCell ref="C31:F31"/>
    <mergeCell ref="C32:F32"/>
    <mergeCell ref="A23:F23"/>
    <mergeCell ref="C24:F24"/>
    <mergeCell ref="C25:F25"/>
    <mergeCell ref="C26:F26"/>
    <mergeCell ref="C27:F27"/>
    <mergeCell ref="C18:F18"/>
    <mergeCell ref="C19:F19"/>
    <mergeCell ref="C21:F21"/>
    <mergeCell ref="C22:F22"/>
    <mergeCell ref="C13:F13"/>
    <mergeCell ref="C14:F14"/>
    <mergeCell ref="C15:F15"/>
    <mergeCell ref="C16:F16"/>
    <mergeCell ref="C17:F17"/>
    <mergeCell ref="B10:F10"/>
    <mergeCell ref="C11:F11"/>
    <mergeCell ref="A12:F12"/>
    <mergeCell ref="A6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L5" sqref="L5"/>
    </sheetView>
  </sheetViews>
  <sheetFormatPr defaultColWidth="7.00390625" defaultRowHeight="15"/>
  <cols>
    <col min="1" max="1" width="4.28125" style="1" customWidth="1"/>
    <col min="2" max="2" width="24.57421875" style="12" customWidth="1"/>
    <col min="3" max="3" width="7.7109375" style="13" customWidth="1"/>
    <col min="4" max="4" width="6.7109375" style="6" customWidth="1"/>
    <col min="5" max="5" width="5.7109375" style="6" customWidth="1"/>
    <col min="6" max="6" width="6.28125" style="6" customWidth="1"/>
    <col min="7" max="8" width="6.00390625" style="6" customWidth="1"/>
    <col min="9" max="9" width="5.8515625" style="6" customWidth="1"/>
    <col min="10" max="10" width="6.140625" style="6" customWidth="1"/>
    <col min="11" max="11" width="5.8515625" style="6" customWidth="1"/>
    <col min="12" max="12" width="5.140625" style="6" customWidth="1"/>
    <col min="13" max="13" width="4.8515625" style="6" customWidth="1"/>
    <col min="14" max="14" width="6.421875" style="6" customWidth="1"/>
    <col min="15" max="15" width="5.28125" style="6" customWidth="1"/>
    <col min="16" max="16" width="6.8515625" style="6" customWidth="1"/>
    <col min="17" max="17" width="6.28125" style="6" customWidth="1"/>
    <col min="18" max="18" width="5.8515625" style="6" customWidth="1"/>
    <col min="19" max="19" width="6.00390625" style="6" customWidth="1"/>
    <col min="20" max="20" width="5.140625" style="0" customWidth="1"/>
    <col min="21" max="247" width="9.140625" style="0" customWidth="1"/>
    <col min="248" max="248" width="4.28125" style="0" customWidth="1"/>
    <col min="249" max="249" width="24.57421875" style="0" customWidth="1"/>
    <col min="250" max="250" width="7.7109375" style="0" customWidth="1"/>
    <col min="251" max="251" width="7.00390625" style="0" customWidth="1"/>
    <col min="252" max="252" width="9.421875" style="0" customWidth="1"/>
    <col min="253" max="253" width="8.00390625" style="0" customWidth="1"/>
    <col min="254" max="255" width="7.8515625" style="0" customWidth="1"/>
  </cols>
  <sheetData>
    <row r="1" spans="2:18" ht="15">
      <c r="B1" s="2"/>
      <c r="C1" s="3"/>
      <c r="D1" s="4"/>
      <c r="E1" s="4"/>
      <c r="F1" s="4"/>
      <c r="G1" s="4"/>
      <c r="H1" s="5"/>
      <c r="I1" s="5"/>
      <c r="J1" s="4"/>
      <c r="K1" s="4"/>
      <c r="L1" s="4"/>
      <c r="M1" s="4"/>
      <c r="N1" s="5" t="s">
        <v>321</v>
      </c>
      <c r="O1" s="4"/>
      <c r="P1" s="4"/>
      <c r="Q1" s="4"/>
      <c r="R1" s="4"/>
    </row>
    <row r="2" spans="2:18" ht="15">
      <c r="B2" s="2"/>
      <c r="C2" s="3"/>
      <c r="D2" s="4"/>
      <c r="E2" s="4"/>
      <c r="F2" s="4"/>
      <c r="G2" s="4"/>
      <c r="H2" s="5"/>
      <c r="I2" s="5"/>
      <c r="J2" s="4"/>
      <c r="K2" s="4"/>
      <c r="L2" s="4"/>
      <c r="M2" s="4"/>
      <c r="N2" s="7" t="s">
        <v>64</v>
      </c>
      <c r="O2" s="4"/>
      <c r="P2" s="4"/>
      <c r="Q2" s="4"/>
      <c r="R2" s="4"/>
    </row>
    <row r="3" spans="2:18" ht="15">
      <c r="B3" s="2"/>
      <c r="C3" s="3"/>
      <c r="D3" s="4"/>
      <c r="E3" s="4"/>
      <c r="F3" s="4"/>
      <c r="G3" s="4"/>
      <c r="H3" s="5"/>
      <c r="I3" s="5"/>
      <c r="J3" s="4"/>
      <c r="K3" s="4"/>
      <c r="L3" s="4"/>
      <c r="M3" s="4"/>
      <c r="N3" s="7" t="s">
        <v>47</v>
      </c>
      <c r="O3" s="4"/>
      <c r="P3" s="4"/>
      <c r="Q3" s="4"/>
      <c r="R3" s="4"/>
    </row>
    <row r="4" spans="2:18" ht="15">
      <c r="B4" s="2"/>
      <c r="C4" s="3"/>
      <c r="D4" s="4"/>
      <c r="E4" s="4"/>
      <c r="F4" s="4"/>
      <c r="G4" s="4"/>
      <c r="H4" s="5"/>
      <c r="I4" s="5"/>
      <c r="J4" s="4"/>
      <c r="K4" s="4"/>
      <c r="L4" s="4"/>
      <c r="M4" s="4"/>
      <c r="N4" s="7" t="s">
        <v>48</v>
      </c>
      <c r="O4" s="4"/>
      <c r="P4" s="4"/>
      <c r="Q4" s="4"/>
      <c r="R4" s="4"/>
    </row>
    <row r="5" spans="2:18" ht="30.75" customHeight="1"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10" customFormat="1" ht="15">
      <c r="A6" s="8"/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  <c r="N6" s="224"/>
      <c r="O6" s="224"/>
      <c r="P6" s="224"/>
      <c r="Q6" s="224"/>
      <c r="R6" s="224"/>
      <c r="S6" s="9"/>
    </row>
    <row r="7" spans="1:19" s="11" customFormat="1" ht="15">
      <c r="A7" s="225" t="s">
        <v>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27"/>
      <c r="O7" s="227"/>
      <c r="P7" s="227"/>
      <c r="Q7" s="227"/>
      <c r="R7" s="227"/>
      <c r="S7" s="227"/>
    </row>
    <row r="8" ht="30.75" customHeight="1">
      <c r="Q8" s="6" t="s">
        <v>2</v>
      </c>
    </row>
    <row r="9" spans="1:19" ht="25.5" customHeight="1">
      <c r="A9" s="212" t="s">
        <v>3</v>
      </c>
      <c r="B9" s="213" t="s">
        <v>4</v>
      </c>
      <c r="C9" s="214" t="s">
        <v>5</v>
      </c>
      <c r="D9" s="215" t="s">
        <v>6</v>
      </c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217"/>
      <c r="P9" s="217"/>
      <c r="Q9" s="217"/>
      <c r="R9" s="217"/>
      <c r="S9" s="217"/>
    </row>
    <row r="10" spans="1:20" ht="18.75" customHeight="1">
      <c r="A10" s="212"/>
      <c r="B10" s="213"/>
      <c r="C10" s="213"/>
      <c r="D10" s="14">
        <v>600</v>
      </c>
      <c r="E10" s="218">
        <v>754</v>
      </c>
      <c r="F10" s="218"/>
      <c r="G10" s="218"/>
      <c r="H10" s="222">
        <v>801</v>
      </c>
      <c r="I10" s="228"/>
      <c r="J10" s="218">
        <v>900</v>
      </c>
      <c r="K10" s="218"/>
      <c r="L10" s="218"/>
      <c r="M10" s="219">
        <v>921</v>
      </c>
      <c r="N10" s="220"/>
      <c r="O10" s="220"/>
      <c r="P10" s="221"/>
      <c r="Q10" s="218">
        <v>926</v>
      </c>
      <c r="R10" s="218"/>
      <c r="S10" s="222"/>
      <c r="T10" s="15">
        <v>710</v>
      </c>
    </row>
    <row r="11" spans="1:20" ht="15">
      <c r="A11" s="212"/>
      <c r="B11" s="213"/>
      <c r="C11" s="213"/>
      <c r="D11" s="14">
        <v>60016</v>
      </c>
      <c r="E11" s="218">
        <v>75412</v>
      </c>
      <c r="F11" s="218"/>
      <c r="G11" s="218"/>
      <c r="H11" s="222">
        <v>80195</v>
      </c>
      <c r="I11" s="228"/>
      <c r="J11" s="218">
        <v>90003</v>
      </c>
      <c r="K11" s="218"/>
      <c r="L11" s="16">
        <v>90015</v>
      </c>
      <c r="M11" s="219">
        <v>92195</v>
      </c>
      <c r="N11" s="220"/>
      <c r="O11" s="220"/>
      <c r="P11" s="221"/>
      <c r="Q11" s="218">
        <v>92695</v>
      </c>
      <c r="R11" s="218"/>
      <c r="S11" s="222"/>
      <c r="T11" s="15">
        <v>71095</v>
      </c>
    </row>
    <row r="12" spans="1:20" ht="15">
      <c r="A12" s="212"/>
      <c r="B12" s="213"/>
      <c r="C12" s="213"/>
      <c r="D12" s="14">
        <v>6050</v>
      </c>
      <c r="E12" s="17">
        <v>4210</v>
      </c>
      <c r="F12" s="17">
        <v>4270</v>
      </c>
      <c r="G12" s="17">
        <v>6060</v>
      </c>
      <c r="H12" s="17">
        <v>4210</v>
      </c>
      <c r="I12" s="18">
        <v>4270</v>
      </c>
      <c r="J12" s="17">
        <v>4210</v>
      </c>
      <c r="K12" s="17">
        <v>4300</v>
      </c>
      <c r="L12" s="14">
        <v>4210</v>
      </c>
      <c r="M12" s="14">
        <v>4170</v>
      </c>
      <c r="N12" s="17">
        <v>4210</v>
      </c>
      <c r="O12" s="17">
        <v>4260</v>
      </c>
      <c r="P12" s="17">
        <v>4300</v>
      </c>
      <c r="Q12" s="17">
        <v>4210</v>
      </c>
      <c r="R12" s="17">
        <v>4300</v>
      </c>
      <c r="S12" s="19">
        <v>6050</v>
      </c>
      <c r="T12" s="20">
        <v>6050</v>
      </c>
    </row>
    <row r="13" spans="1:20" s="22" customFormat="1" ht="11.2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2">
        <v>11</v>
      </c>
      <c r="L13" s="22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3">
        <v>19</v>
      </c>
      <c r="T13" s="24">
        <v>20</v>
      </c>
    </row>
    <row r="14" spans="1:20" ht="25.5" customHeight="1">
      <c r="A14" s="229">
        <v>1</v>
      </c>
      <c r="B14" s="25" t="s">
        <v>7</v>
      </c>
      <c r="C14" s="26">
        <v>7113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9"/>
    </row>
    <row r="15" spans="1:20" ht="15">
      <c r="A15" s="229"/>
      <c r="B15" s="30" t="s">
        <v>8</v>
      </c>
      <c r="C15" s="27">
        <v>3704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1852</v>
      </c>
      <c r="O15" s="27"/>
      <c r="P15" s="27">
        <v>1852</v>
      </c>
      <c r="Q15" s="27"/>
      <c r="R15" s="27"/>
      <c r="S15" s="28"/>
      <c r="T15" s="29"/>
    </row>
    <row r="16" spans="1:20" ht="15">
      <c r="A16" s="229"/>
      <c r="B16" s="30" t="s">
        <v>9</v>
      </c>
      <c r="C16" s="27">
        <v>3409</v>
      </c>
      <c r="D16" s="27"/>
      <c r="E16" s="27"/>
      <c r="F16" s="27"/>
      <c r="G16" s="27"/>
      <c r="H16" s="27"/>
      <c r="I16" s="27"/>
      <c r="J16" s="27">
        <v>1750</v>
      </c>
      <c r="K16" s="27">
        <v>1659</v>
      </c>
      <c r="L16" s="27"/>
      <c r="M16" s="27"/>
      <c r="N16" s="27"/>
      <c r="O16" s="27"/>
      <c r="P16" s="27"/>
      <c r="Q16" s="27"/>
      <c r="R16" s="27"/>
      <c r="S16" s="28"/>
      <c r="T16" s="29"/>
    </row>
    <row r="17" spans="1:20" ht="25.5" customHeight="1">
      <c r="A17" s="229">
        <v>2</v>
      </c>
      <c r="B17" s="25" t="s">
        <v>10</v>
      </c>
      <c r="C17" s="26">
        <f>C18+C19</f>
        <v>25136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9"/>
    </row>
    <row r="18" spans="1:20" ht="15">
      <c r="A18" s="229"/>
      <c r="B18" s="30" t="s">
        <v>11</v>
      </c>
      <c r="C18" s="27">
        <v>4000</v>
      </c>
      <c r="D18" s="27"/>
      <c r="E18" s="27"/>
      <c r="F18" s="27"/>
      <c r="G18" s="27"/>
      <c r="H18" s="27"/>
      <c r="I18" s="27"/>
      <c r="J18" s="27"/>
      <c r="K18" s="27"/>
      <c r="L18" s="27"/>
      <c r="M18" s="27">
        <v>584</v>
      </c>
      <c r="N18" s="31" t="s">
        <v>49</v>
      </c>
      <c r="O18" s="31"/>
      <c r="P18" s="31" t="s">
        <v>50</v>
      </c>
      <c r="Q18" s="27">
        <v>0</v>
      </c>
      <c r="R18" s="27">
        <v>0</v>
      </c>
      <c r="S18" s="28"/>
      <c r="T18" s="29"/>
    </row>
    <row r="19" spans="1:20" ht="24.75">
      <c r="A19" s="229"/>
      <c r="B19" s="30" t="s">
        <v>12</v>
      </c>
      <c r="C19" s="27">
        <v>21136</v>
      </c>
      <c r="D19" s="27"/>
      <c r="E19" s="27"/>
      <c r="F19" s="27"/>
      <c r="G19" s="27">
        <v>12000</v>
      </c>
      <c r="H19" s="27"/>
      <c r="I19" s="27"/>
      <c r="J19" s="31" t="s">
        <v>51</v>
      </c>
      <c r="K19" s="31" t="s">
        <v>52</v>
      </c>
      <c r="L19" s="27"/>
      <c r="M19" s="27"/>
      <c r="N19" s="27"/>
      <c r="O19" s="27"/>
      <c r="P19" s="27"/>
      <c r="Q19" s="27"/>
      <c r="R19" s="27"/>
      <c r="S19" s="28"/>
      <c r="T19" s="32" t="s">
        <v>53</v>
      </c>
    </row>
    <row r="20" spans="1:20" ht="27" customHeight="1">
      <c r="A20" s="229">
        <v>3</v>
      </c>
      <c r="B20" s="25" t="s">
        <v>13</v>
      </c>
      <c r="C20" s="26">
        <f>C21+C22</f>
        <v>16917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/>
    </row>
    <row r="21" spans="1:20" ht="15">
      <c r="A21" s="229"/>
      <c r="B21" s="33" t="s">
        <v>14</v>
      </c>
      <c r="C21" s="34">
        <v>4860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 t="s">
        <v>54</v>
      </c>
      <c r="O21" s="35"/>
      <c r="P21" s="35" t="s">
        <v>55</v>
      </c>
      <c r="Q21" s="34"/>
      <c r="R21" s="34"/>
      <c r="S21" s="36"/>
      <c r="T21" s="37"/>
    </row>
    <row r="22" spans="1:20" ht="24.75">
      <c r="A22" s="229"/>
      <c r="B22" s="30" t="s">
        <v>15</v>
      </c>
      <c r="C22" s="27">
        <v>12057</v>
      </c>
      <c r="D22" s="27"/>
      <c r="E22" s="27"/>
      <c r="F22" s="27">
        <v>10657</v>
      </c>
      <c r="G22" s="27"/>
      <c r="H22" s="27"/>
      <c r="I22" s="27"/>
      <c r="J22" s="38" t="s">
        <v>16</v>
      </c>
      <c r="K22" s="39"/>
      <c r="L22" s="27"/>
      <c r="M22" s="27"/>
      <c r="N22" s="27"/>
      <c r="O22" s="27"/>
      <c r="P22" s="27"/>
      <c r="Q22" s="27"/>
      <c r="R22" s="27"/>
      <c r="S22" s="28"/>
      <c r="T22" s="29"/>
    </row>
    <row r="23" spans="1:20" ht="27.75" customHeight="1">
      <c r="A23" s="229">
        <v>4</v>
      </c>
      <c r="B23" s="25" t="s">
        <v>17</v>
      </c>
      <c r="C23" s="26">
        <v>13599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29"/>
    </row>
    <row r="24" spans="1:20" ht="15">
      <c r="A24" s="229"/>
      <c r="B24" s="30" t="s">
        <v>14</v>
      </c>
      <c r="C24" s="27">
        <v>2700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>
        <v>750</v>
      </c>
      <c r="O24" s="27"/>
      <c r="P24" s="27">
        <v>1950</v>
      </c>
      <c r="Q24" s="27"/>
      <c r="R24" s="27">
        <v>0</v>
      </c>
      <c r="S24" s="28"/>
      <c r="T24" s="29"/>
    </row>
    <row r="25" spans="1:20" ht="24.75">
      <c r="A25" s="229"/>
      <c r="B25" s="30" t="s">
        <v>12</v>
      </c>
      <c r="C25" s="27">
        <v>10899</v>
      </c>
      <c r="D25" s="27">
        <v>6599</v>
      </c>
      <c r="E25" s="27">
        <v>3500</v>
      </c>
      <c r="F25" s="27"/>
      <c r="G25" s="27"/>
      <c r="H25" s="27"/>
      <c r="I25" s="27"/>
      <c r="J25" s="27">
        <v>800</v>
      </c>
      <c r="K25" s="27"/>
      <c r="L25" s="27"/>
      <c r="M25" s="27"/>
      <c r="N25" s="27"/>
      <c r="O25" s="27"/>
      <c r="P25" s="27"/>
      <c r="Q25" s="27"/>
      <c r="R25" s="27"/>
      <c r="S25" s="28"/>
      <c r="T25" s="29"/>
    </row>
    <row r="26" spans="1:20" ht="15">
      <c r="A26" s="212" t="s">
        <v>3</v>
      </c>
      <c r="B26" s="213" t="s">
        <v>4</v>
      </c>
      <c r="C26" s="214" t="s">
        <v>5</v>
      </c>
      <c r="D26" s="215" t="s">
        <v>6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17"/>
      <c r="P26" s="217"/>
      <c r="Q26" s="217"/>
      <c r="R26" s="217"/>
      <c r="S26" s="217"/>
      <c r="T26" s="29"/>
    </row>
    <row r="27" spans="1:20" ht="15">
      <c r="A27" s="212"/>
      <c r="B27" s="213"/>
      <c r="C27" s="213"/>
      <c r="D27" s="14">
        <v>600</v>
      </c>
      <c r="E27" s="218">
        <v>754</v>
      </c>
      <c r="F27" s="218"/>
      <c r="G27" s="218"/>
      <c r="H27" s="14">
        <v>801</v>
      </c>
      <c r="I27" s="14"/>
      <c r="J27" s="218">
        <v>900</v>
      </c>
      <c r="K27" s="218"/>
      <c r="L27" s="218"/>
      <c r="M27" s="219">
        <v>921</v>
      </c>
      <c r="N27" s="220"/>
      <c r="O27" s="220"/>
      <c r="P27" s="221"/>
      <c r="Q27" s="218">
        <v>926</v>
      </c>
      <c r="R27" s="218"/>
      <c r="S27" s="222"/>
      <c r="T27" s="15">
        <v>710</v>
      </c>
    </row>
    <row r="28" spans="1:20" ht="15">
      <c r="A28" s="212"/>
      <c r="B28" s="213"/>
      <c r="C28" s="213"/>
      <c r="D28" s="14">
        <v>60016</v>
      </c>
      <c r="E28" s="218">
        <v>75412</v>
      </c>
      <c r="F28" s="218"/>
      <c r="G28" s="218"/>
      <c r="H28" s="14">
        <v>80195</v>
      </c>
      <c r="I28" s="14"/>
      <c r="J28" s="218">
        <v>90003</v>
      </c>
      <c r="K28" s="218"/>
      <c r="L28" s="16">
        <v>90015</v>
      </c>
      <c r="M28" s="219">
        <v>92195</v>
      </c>
      <c r="N28" s="220"/>
      <c r="O28" s="220"/>
      <c r="P28" s="221"/>
      <c r="Q28" s="218">
        <v>92695</v>
      </c>
      <c r="R28" s="218"/>
      <c r="S28" s="222"/>
      <c r="T28" s="15">
        <v>71095</v>
      </c>
    </row>
    <row r="29" spans="1:20" ht="15">
      <c r="A29" s="212"/>
      <c r="B29" s="213"/>
      <c r="C29" s="213"/>
      <c r="D29" s="14">
        <v>6050</v>
      </c>
      <c r="E29" s="17">
        <v>4210</v>
      </c>
      <c r="F29" s="17">
        <v>4270</v>
      </c>
      <c r="G29" s="17">
        <v>6060</v>
      </c>
      <c r="H29" s="17">
        <v>4210</v>
      </c>
      <c r="I29" s="17">
        <v>4270</v>
      </c>
      <c r="J29" s="17">
        <v>4210</v>
      </c>
      <c r="K29" s="17">
        <v>4300</v>
      </c>
      <c r="L29" s="17">
        <v>4210</v>
      </c>
      <c r="M29" s="14">
        <v>4170</v>
      </c>
      <c r="N29" s="17">
        <v>4210</v>
      </c>
      <c r="O29" s="17">
        <v>4260</v>
      </c>
      <c r="P29" s="17">
        <v>4300</v>
      </c>
      <c r="Q29" s="17">
        <v>4210</v>
      </c>
      <c r="R29" s="17">
        <v>4300</v>
      </c>
      <c r="S29" s="19">
        <v>6050</v>
      </c>
      <c r="T29" s="20">
        <v>6050</v>
      </c>
    </row>
    <row r="30" spans="1:20" s="22" customFormat="1" ht="11.25">
      <c r="A30" s="21">
        <v>1</v>
      </c>
      <c r="B30" s="21">
        <v>2</v>
      </c>
      <c r="C30" s="21">
        <v>3</v>
      </c>
      <c r="D30" s="21">
        <v>4</v>
      </c>
      <c r="E30" s="21">
        <v>5</v>
      </c>
      <c r="F30" s="21">
        <v>6</v>
      </c>
      <c r="G30" s="21">
        <v>7</v>
      </c>
      <c r="H30" s="21">
        <v>8</v>
      </c>
      <c r="I30" s="21">
        <v>9</v>
      </c>
      <c r="J30" s="21">
        <v>10</v>
      </c>
      <c r="K30" s="22">
        <v>11</v>
      </c>
      <c r="L30" s="22">
        <v>12</v>
      </c>
      <c r="M30" s="21">
        <v>13</v>
      </c>
      <c r="N30" s="21">
        <v>14</v>
      </c>
      <c r="O30" s="21">
        <v>15</v>
      </c>
      <c r="P30" s="21">
        <v>16</v>
      </c>
      <c r="Q30" s="21">
        <v>17</v>
      </c>
      <c r="R30" s="21">
        <v>18</v>
      </c>
      <c r="S30" s="23">
        <v>19</v>
      </c>
      <c r="T30" s="24">
        <v>20</v>
      </c>
    </row>
    <row r="31" spans="1:20" ht="15">
      <c r="A31" s="229">
        <v>5</v>
      </c>
      <c r="B31" s="25" t="s">
        <v>18</v>
      </c>
      <c r="C31" s="26">
        <f>C32+C33</f>
        <v>11487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T31" s="29"/>
    </row>
    <row r="32" spans="1:20" ht="15">
      <c r="A32" s="229"/>
      <c r="B32" s="30" t="s">
        <v>19</v>
      </c>
      <c r="C32" s="27">
        <v>10987</v>
      </c>
      <c r="D32" s="27"/>
      <c r="E32" s="27"/>
      <c r="F32" s="27"/>
      <c r="G32" s="27"/>
      <c r="H32" s="27">
        <v>500</v>
      </c>
      <c r="I32" s="27"/>
      <c r="J32" s="27"/>
      <c r="K32" s="27"/>
      <c r="L32" s="27"/>
      <c r="M32" s="27"/>
      <c r="N32" s="40">
        <v>988</v>
      </c>
      <c r="O32" s="27">
        <v>500</v>
      </c>
      <c r="P32" s="27">
        <v>800</v>
      </c>
      <c r="Q32" s="27"/>
      <c r="R32" s="27"/>
      <c r="S32" s="41">
        <v>8199</v>
      </c>
      <c r="T32" s="29"/>
    </row>
    <row r="33" spans="1:20" ht="24.75">
      <c r="A33" s="229"/>
      <c r="B33" s="30" t="s">
        <v>20</v>
      </c>
      <c r="C33" s="27">
        <v>500</v>
      </c>
      <c r="D33" s="27"/>
      <c r="E33" s="27"/>
      <c r="F33" s="27">
        <v>500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9"/>
    </row>
    <row r="34" spans="1:20" ht="15">
      <c r="A34" s="229">
        <v>6</v>
      </c>
      <c r="B34" s="25" t="s">
        <v>21</v>
      </c>
      <c r="C34" s="26">
        <f>C35+C36</f>
        <v>10658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T34" s="29"/>
    </row>
    <row r="35" spans="1:20" ht="15">
      <c r="A35" s="229"/>
      <c r="B35" s="30" t="s">
        <v>22</v>
      </c>
      <c r="C35" s="27">
        <v>5658</v>
      </c>
      <c r="D35" s="27"/>
      <c r="E35" s="27"/>
      <c r="F35" s="27"/>
      <c r="G35" s="27"/>
      <c r="H35" s="40"/>
      <c r="I35" s="31" t="s">
        <v>23</v>
      </c>
      <c r="J35" s="27"/>
      <c r="K35" s="27"/>
      <c r="L35" s="27"/>
      <c r="M35" s="27"/>
      <c r="N35" s="31" t="s">
        <v>24</v>
      </c>
      <c r="O35" s="31"/>
      <c r="P35" s="31" t="s">
        <v>25</v>
      </c>
      <c r="Q35" s="27"/>
      <c r="R35" s="27"/>
      <c r="S35" s="28"/>
      <c r="T35" s="29"/>
    </row>
    <row r="36" spans="1:20" ht="24.75">
      <c r="A36" s="229"/>
      <c r="B36" s="30" t="s">
        <v>26</v>
      </c>
      <c r="C36" s="27">
        <v>5000</v>
      </c>
      <c r="D36" s="27"/>
      <c r="E36" s="27">
        <v>1500</v>
      </c>
      <c r="F36" s="27"/>
      <c r="G36" s="27"/>
      <c r="H36" s="27"/>
      <c r="I36" s="27"/>
      <c r="J36" s="40">
        <v>800</v>
      </c>
      <c r="K36" s="27"/>
      <c r="L36" s="27"/>
      <c r="M36" s="27"/>
      <c r="N36" s="31" t="s">
        <v>27</v>
      </c>
      <c r="O36" s="42"/>
      <c r="P36" s="38">
        <v>0</v>
      </c>
      <c r="Q36" s="40">
        <v>1700</v>
      </c>
      <c r="R36" s="27"/>
      <c r="S36" s="28"/>
      <c r="T36" s="29"/>
    </row>
    <row r="37" spans="1:20" ht="15">
      <c r="A37" s="232">
        <v>7</v>
      </c>
      <c r="B37" s="43" t="s">
        <v>28</v>
      </c>
      <c r="C37" s="26">
        <v>10733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29"/>
    </row>
    <row r="38" spans="1:20" ht="15">
      <c r="A38" s="233"/>
      <c r="B38" s="46" t="s">
        <v>22</v>
      </c>
      <c r="C38" s="27">
        <v>10733</v>
      </c>
      <c r="D38" s="44"/>
      <c r="E38" s="44"/>
      <c r="F38" s="44">
        <v>400</v>
      </c>
      <c r="G38" s="44"/>
      <c r="H38" s="44"/>
      <c r="I38" s="44"/>
      <c r="J38" s="44"/>
      <c r="K38" s="44"/>
      <c r="L38" s="44"/>
      <c r="M38" s="44"/>
      <c r="N38" s="58">
        <v>3633</v>
      </c>
      <c r="O38" s="48"/>
      <c r="P38" s="47" t="s">
        <v>29</v>
      </c>
      <c r="Q38" s="44">
        <v>3200</v>
      </c>
      <c r="R38" s="44">
        <v>2000</v>
      </c>
      <c r="S38" s="45">
        <v>0</v>
      </c>
      <c r="T38" s="29"/>
    </row>
    <row r="39" spans="1:20" ht="15">
      <c r="A39" s="229">
        <v>8</v>
      </c>
      <c r="B39" s="43" t="s">
        <v>30</v>
      </c>
      <c r="C39" s="26">
        <f>C40+C41</f>
        <v>14328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29"/>
    </row>
    <row r="40" spans="1:20" ht="15">
      <c r="A40" s="229"/>
      <c r="B40" s="46" t="s">
        <v>14</v>
      </c>
      <c r="C40" s="27">
        <v>5500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 t="s">
        <v>31</v>
      </c>
      <c r="O40" s="48"/>
      <c r="P40" s="47" t="s">
        <v>32</v>
      </c>
      <c r="Q40" s="47" t="s">
        <v>56</v>
      </c>
      <c r="R40" s="47" t="s">
        <v>57</v>
      </c>
      <c r="S40" s="45"/>
      <c r="T40" s="29"/>
    </row>
    <row r="41" spans="1:20" ht="23.25">
      <c r="A41" s="229"/>
      <c r="B41" s="46" t="s">
        <v>33</v>
      </c>
      <c r="C41" s="27">
        <v>8828</v>
      </c>
      <c r="D41" s="44">
        <v>5828</v>
      </c>
      <c r="E41" s="44"/>
      <c r="F41" s="44">
        <v>1000</v>
      </c>
      <c r="G41" s="44"/>
      <c r="H41" s="44"/>
      <c r="I41" s="44"/>
      <c r="J41" s="44">
        <v>1000</v>
      </c>
      <c r="K41" s="44"/>
      <c r="L41" s="44">
        <v>1000</v>
      </c>
      <c r="M41" s="44"/>
      <c r="N41" s="44"/>
      <c r="O41" s="44"/>
      <c r="P41" s="44"/>
      <c r="Q41" s="44"/>
      <c r="R41" s="44"/>
      <c r="S41" s="45"/>
      <c r="T41" s="29"/>
    </row>
    <row r="42" spans="1:20" ht="15">
      <c r="A42" s="229">
        <v>9</v>
      </c>
      <c r="B42" s="43" t="s">
        <v>34</v>
      </c>
      <c r="C42" s="26">
        <f>C43+C44</f>
        <v>9074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29"/>
    </row>
    <row r="43" spans="1:20" ht="36.75">
      <c r="A43" s="229"/>
      <c r="B43" s="49" t="s">
        <v>35</v>
      </c>
      <c r="C43" s="27">
        <v>8600</v>
      </c>
      <c r="D43" s="44">
        <v>7000</v>
      </c>
      <c r="E43" s="44"/>
      <c r="F43" s="44">
        <v>200</v>
      </c>
      <c r="G43" s="44"/>
      <c r="H43" s="44"/>
      <c r="I43" s="44"/>
      <c r="J43" s="44">
        <v>400</v>
      </c>
      <c r="K43" s="44">
        <v>1000</v>
      </c>
      <c r="L43" s="44"/>
      <c r="M43" s="44"/>
      <c r="N43" s="44"/>
      <c r="O43" s="44"/>
      <c r="P43" s="44"/>
      <c r="Q43" s="44"/>
      <c r="R43" s="44"/>
      <c r="S43" s="45"/>
      <c r="T43" s="29"/>
    </row>
    <row r="44" spans="1:20" ht="15">
      <c r="A44" s="229"/>
      <c r="B44" s="46" t="s">
        <v>36</v>
      </c>
      <c r="C44" s="27">
        <v>474</v>
      </c>
      <c r="D44" s="44"/>
      <c r="E44" s="44"/>
      <c r="F44" s="44"/>
      <c r="G44" s="44"/>
      <c r="H44" s="44"/>
      <c r="I44" s="44"/>
      <c r="J44" s="47"/>
      <c r="K44" s="44"/>
      <c r="L44" s="44"/>
      <c r="M44" s="44"/>
      <c r="N44" s="50" t="s">
        <v>58</v>
      </c>
      <c r="O44" s="44">
        <v>374</v>
      </c>
      <c r="P44" s="44"/>
      <c r="Q44" s="44"/>
      <c r="R44" s="44"/>
      <c r="S44" s="45"/>
      <c r="T44" s="29"/>
    </row>
    <row r="45" spans="1:20" s="22" customFormat="1" ht="27.75" customHeight="1">
      <c r="A45" s="230">
        <v>10</v>
      </c>
      <c r="B45" s="51" t="s">
        <v>37</v>
      </c>
      <c r="C45" s="26">
        <f>C46+C47</f>
        <v>12166</v>
      </c>
      <c r="D45" s="52"/>
      <c r="E45" s="52"/>
      <c r="F45" s="52"/>
      <c r="G45" s="52"/>
      <c r="H45" s="52"/>
      <c r="I45" s="52"/>
      <c r="J45" s="52"/>
      <c r="K45" s="52"/>
      <c r="L45" s="53"/>
      <c r="M45" s="53"/>
      <c r="N45" s="52"/>
      <c r="O45" s="52"/>
      <c r="P45" s="52"/>
      <c r="Q45" s="52"/>
      <c r="R45" s="54"/>
      <c r="S45" s="55"/>
      <c r="T45" s="24"/>
    </row>
    <row r="46" spans="1:20" s="22" customFormat="1" ht="22.5" customHeight="1">
      <c r="A46" s="231"/>
      <c r="B46" s="56" t="s">
        <v>38</v>
      </c>
      <c r="C46" s="27">
        <v>5000</v>
      </c>
      <c r="D46" s="52"/>
      <c r="E46" s="52"/>
      <c r="F46" s="52"/>
      <c r="G46" s="57"/>
      <c r="H46" s="57">
        <v>500</v>
      </c>
      <c r="I46" s="57"/>
      <c r="J46" s="52"/>
      <c r="K46" s="52"/>
      <c r="L46" s="53"/>
      <c r="M46" s="53"/>
      <c r="N46" s="58">
        <v>2000</v>
      </c>
      <c r="O46" s="58"/>
      <c r="P46" s="58">
        <v>2500</v>
      </c>
      <c r="Q46" s="52"/>
      <c r="R46" s="54"/>
      <c r="S46" s="55"/>
      <c r="T46" s="24"/>
    </row>
    <row r="47" spans="1:20" s="22" customFormat="1" ht="35.25" customHeight="1">
      <c r="A47" s="231"/>
      <c r="B47" s="56" t="s">
        <v>39</v>
      </c>
      <c r="C47" s="27">
        <v>7166</v>
      </c>
      <c r="D47" s="52"/>
      <c r="E47" s="52">
        <v>666</v>
      </c>
      <c r="F47" s="52"/>
      <c r="G47" s="57"/>
      <c r="H47" s="47"/>
      <c r="I47" s="47"/>
      <c r="J47" s="47" t="s">
        <v>61</v>
      </c>
      <c r="K47" s="52"/>
      <c r="L47" s="53"/>
      <c r="M47" s="53"/>
      <c r="N47" s="58">
        <v>3540</v>
      </c>
      <c r="O47" s="57"/>
      <c r="P47" s="47" t="s">
        <v>62</v>
      </c>
      <c r="Q47" s="52"/>
      <c r="R47" s="54"/>
      <c r="S47" s="55"/>
      <c r="T47" s="24"/>
    </row>
    <row r="48" spans="1:20" ht="15" customHeight="1">
      <c r="A48" s="229">
        <v>11</v>
      </c>
      <c r="B48" s="43" t="s">
        <v>40</v>
      </c>
      <c r="C48" s="26">
        <v>25136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29"/>
    </row>
    <row r="49" spans="1:20" ht="35.25" customHeight="1">
      <c r="A49" s="229"/>
      <c r="B49" s="59" t="s">
        <v>22</v>
      </c>
      <c r="C49" s="27">
        <v>21136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8" t="s">
        <v>63</v>
      </c>
      <c r="O49" s="58"/>
      <c r="P49" s="58" t="s">
        <v>314</v>
      </c>
      <c r="Q49" s="44"/>
      <c r="R49" s="44">
        <v>2000</v>
      </c>
      <c r="S49" s="45"/>
      <c r="T49" s="29"/>
    </row>
    <row r="50" spans="1:20" ht="23.25" customHeight="1">
      <c r="A50" s="229"/>
      <c r="B50" s="60" t="s">
        <v>12</v>
      </c>
      <c r="C50" s="27">
        <v>4000</v>
      </c>
      <c r="D50" s="44"/>
      <c r="E50" s="44"/>
      <c r="F50" s="44"/>
      <c r="G50" s="44">
        <v>3000</v>
      </c>
      <c r="H50" s="44"/>
      <c r="I50" s="44"/>
      <c r="J50" s="58">
        <v>700</v>
      </c>
      <c r="K50" s="50" t="s">
        <v>41</v>
      </c>
      <c r="L50" s="44"/>
      <c r="M50" s="44"/>
      <c r="N50" s="58"/>
      <c r="O50" s="58"/>
      <c r="P50" s="61"/>
      <c r="Q50" s="44"/>
      <c r="R50" s="44"/>
      <c r="S50" s="45"/>
      <c r="T50" s="29"/>
    </row>
    <row r="51" spans="1:20" ht="15">
      <c r="A51" s="212" t="s">
        <v>3</v>
      </c>
      <c r="B51" s="213" t="s">
        <v>4</v>
      </c>
      <c r="C51" s="214" t="s">
        <v>5</v>
      </c>
      <c r="D51" s="215" t="s">
        <v>6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7"/>
      <c r="O51" s="217"/>
      <c r="P51" s="217"/>
      <c r="Q51" s="217"/>
      <c r="R51" s="217"/>
      <c r="S51" s="217"/>
      <c r="T51" s="29"/>
    </row>
    <row r="52" spans="1:20" ht="15">
      <c r="A52" s="212"/>
      <c r="B52" s="213"/>
      <c r="C52" s="213"/>
      <c r="D52" s="130">
        <v>600</v>
      </c>
      <c r="E52" s="218">
        <v>754</v>
      </c>
      <c r="F52" s="218"/>
      <c r="G52" s="218"/>
      <c r="H52" s="130">
        <v>801</v>
      </c>
      <c r="I52" s="130"/>
      <c r="J52" s="218">
        <v>900</v>
      </c>
      <c r="K52" s="218"/>
      <c r="L52" s="218"/>
      <c r="M52" s="219">
        <v>921</v>
      </c>
      <c r="N52" s="220"/>
      <c r="O52" s="220"/>
      <c r="P52" s="221"/>
      <c r="Q52" s="218">
        <v>926</v>
      </c>
      <c r="R52" s="218"/>
      <c r="S52" s="222"/>
      <c r="T52" s="15">
        <v>710</v>
      </c>
    </row>
    <row r="53" spans="1:20" ht="15">
      <c r="A53" s="212"/>
      <c r="B53" s="213"/>
      <c r="C53" s="213"/>
      <c r="D53" s="130">
        <v>60016</v>
      </c>
      <c r="E53" s="218">
        <v>75412</v>
      </c>
      <c r="F53" s="218"/>
      <c r="G53" s="218"/>
      <c r="H53" s="130">
        <v>80195</v>
      </c>
      <c r="I53" s="130"/>
      <c r="J53" s="218">
        <v>90003</v>
      </c>
      <c r="K53" s="218"/>
      <c r="L53" s="16">
        <v>90015</v>
      </c>
      <c r="M53" s="219">
        <v>92195</v>
      </c>
      <c r="N53" s="220"/>
      <c r="O53" s="220"/>
      <c r="P53" s="221"/>
      <c r="Q53" s="218">
        <v>92695</v>
      </c>
      <c r="R53" s="218"/>
      <c r="S53" s="222"/>
      <c r="T53" s="15">
        <v>71095</v>
      </c>
    </row>
    <row r="54" spans="1:20" ht="15">
      <c r="A54" s="212"/>
      <c r="B54" s="213"/>
      <c r="C54" s="213"/>
      <c r="D54" s="130">
        <v>6050</v>
      </c>
      <c r="E54" s="17">
        <v>4210</v>
      </c>
      <c r="F54" s="17">
        <v>4270</v>
      </c>
      <c r="G54" s="17">
        <v>6060</v>
      </c>
      <c r="H54" s="17">
        <v>4210</v>
      </c>
      <c r="I54" s="17">
        <v>4270</v>
      </c>
      <c r="J54" s="17">
        <v>4210</v>
      </c>
      <c r="K54" s="17">
        <v>4300</v>
      </c>
      <c r="L54" s="17">
        <v>4210</v>
      </c>
      <c r="M54" s="130">
        <v>4170</v>
      </c>
      <c r="N54" s="17">
        <v>4210</v>
      </c>
      <c r="O54" s="17">
        <v>4260</v>
      </c>
      <c r="P54" s="17">
        <v>4300</v>
      </c>
      <c r="Q54" s="17">
        <v>4210</v>
      </c>
      <c r="R54" s="17">
        <v>4300</v>
      </c>
      <c r="S54" s="19">
        <v>6050</v>
      </c>
      <c r="T54" s="20">
        <v>6050</v>
      </c>
    </row>
    <row r="55" spans="1:20" s="22" customFormat="1" ht="11.25">
      <c r="A55" s="21">
        <v>1</v>
      </c>
      <c r="B55" s="21">
        <v>2</v>
      </c>
      <c r="C55" s="21">
        <v>3</v>
      </c>
      <c r="D55" s="21">
        <v>4</v>
      </c>
      <c r="E55" s="21">
        <v>5</v>
      </c>
      <c r="F55" s="21">
        <v>6</v>
      </c>
      <c r="G55" s="21">
        <v>7</v>
      </c>
      <c r="H55" s="21">
        <v>8</v>
      </c>
      <c r="I55" s="21">
        <v>9</v>
      </c>
      <c r="J55" s="21">
        <v>10</v>
      </c>
      <c r="K55" s="22">
        <v>11</v>
      </c>
      <c r="L55" s="22">
        <v>12</v>
      </c>
      <c r="M55" s="21">
        <v>13</v>
      </c>
      <c r="N55" s="21">
        <v>14</v>
      </c>
      <c r="O55" s="21">
        <v>15</v>
      </c>
      <c r="P55" s="21">
        <v>16</v>
      </c>
      <c r="Q55" s="21">
        <v>17</v>
      </c>
      <c r="R55" s="21">
        <v>18</v>
      </c>
      <c r="S55" s="23">
        <v>19</v>
      </c>
      <c r="T55" s="24">
        <v>20</v>
      </c>
    </row>
    <row r="56" spans="1:20" ht="15" customHeight="1">
      <c r="A56" s="229">
        <v>12</v>
      </c>
      <c r="B56" s="43" t="s">
        <v>42</v>
      </c>
      <c r="C56" s="26">
        <v>12467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29"/>
    </row>
    <row r="57" spans="1:20" ht="39" customHeight="1">
      <c r="A57" s="229"/>
      <c r="B57" s="60" t="s">
        <v>22</v>
      </c>
      <c r="C57" s="27">
        <v>9600</v>
      </c>
      <c r="D57" s="44"/>
      <c r="E57" s="44">
        <v>600</v>
      </c>
      <c r="F57" s="44"/>
      <c r="G57" s="44"/>
      <c r="H57" s="44"/>
      <c r="I57" s="44"/>
      <c r="J57" s="44"/>
      <c r="K57" s="44"/>
      <c r="L57" s="44"/>
      <c r="M57" s="44"/>
      <c r="N57" s="47" t="s">
        <v>59</v>
      </c>
      <c r="O57" s="76"/>
      <c r="P57" s="47" t="s">
        <v>60</v>
      </c>
      <c r="Q57" s="44"/>
      <c r="R57" s="44"/>
      <c r="S57" s="45"/>
      <c r="T57" s="29"/>
    </row>
    <row r="58" spans="1:20" ht="34.5" customHeight="1">
      <c r="A58" s="229"/>
      <c r="B58" s="60" t="s">
        <v>43</v>
      </c>
      <c r="C58" s="27">
        <v>2867</v>
      </c>
      <c r="D58" s="62"/>
      <c r="E58" s="62"/>
      <c r="F58" s="63">
        <v>1000</v>
      </c>
      <c r="G58" s="62"/>
      <c r="H58" s="64"/>
      <c r="I58" s="64"/>
      <c r="J58" s="65">
        <v>1867</v>
      </c>
      <c r="K58" s="65"/>
      <c r="L58" s="65"/>
      <c r="M58" s="65"/>
      <c r="N58" s="62"/>
      <c r="O58" s="62"/>
      <c r="P58" s="62"/>
      <c r="Q58" s="62"/>
      <c r="R58" s="62"/>
      <c r="S58" s="66"/>
      <c r="T58" s="29"/>
    </row>
    <row r="59" spans="1:21" s="10" customFormat="1" ht="15">
      <c r="A59" s="67"/>
      <c r="B59" s="43" t="s">
        <v>44</v>
      </c>
      <c r="C59" s="26">
        <f>C14+C17+C20+C23+C31+C34+C37+C39+C42+C45+C48+C56</f>
        <v>168814</v>
      </c>
      <c r="D59" s="68">
        <f>D15+D16+D17+D18+D19+D20+D21+D22+D23+D24+D25+D31+D32+D35+D36+D38+D40+D41+D43+D44+D46+D47+D49+D50+D57+D58+D33</f>
        <v>19427</v>
      </c>
      <c r="E59" s="68">
        <f>E15+E16+E17+E18+E19+E20+E21+E22+E23+E24+E25+E31+E32+E35+E36+E38+E40+E41+E43+E44+E46+E47+E49+E50+E57+E58+E33</f>
        <v>6266</v>
      </c>
      <c r="F59" s="68">
        <f>F15+F16+F17+F18+F19+F20+F21+F22+F23+F24+F25+F31+F32+F35+F36+F38+F40+F41+F43+F44+F46+F47+F49+F50+F57+F58+F33</f>
        <v>13757</v>
      </c>
      <c r="G59" s="68">
        <f>G15+G16+G17+G18+G19+G20+G21+G22+G23+G24+G25+G31+G32+G35+G36+G38+G40+G41+G43+G44+G46+G47+G49+G50+G57+G58+G33</f>
        <v>15000</v>
      </c>
      <c r="H59" s="68">
        <v>1000</v>
      </c>
      <c r="I59" s="68">
        <v>1618</v>
      </c>
      <c r="J59" s="68">
        <v>9827</v>
      </c>
      <c r="K59" s="68">
        <v>4358</v>
      </c>
      <c r="L59" s="68">
        <f>L15+L16+L17+L18+L19+L20+L21+L22+L23+L24+L25+L31+L32+L35+L36+L38+L40+L41+L43+L44+L46+L47+L49+L50+L57+L58+L33</f>
        <v>1000</v>
      </c>
      <c r="M59" s="68">
        <v>584</v>
      </c>
      <c r="N59" s="68">
        <v>37301</v>
      </c>
      <c r="O59" s="68">
        <f>O15+O16+O17+O18+O19+O20+O21+O22+O23+O24+O25+O31+O32+O35+O36+O38+O40+O41+O43+O44+O46+O47+O49+O50+O57+O58+O33</f>
        <v>874</v>
      </c>
      <c r="P59" s="68">
        <v>31556</v>
      </c>
      <c r="Q59" s="68">
        <v>5164</v>
      </c>
      <c r="R59" s="68">
        <v>5736</v>
      </c>
      <c r="S59" s="69">
        <v>8199</v>
      </c>
      <c r="T59" s="70">
        <v>7147</v>
      </c>
      <c r="U59" s="71"/>
    </row>
    <row r="60" spans="1:21" s="10" customFormat="1" ht="15">
      <c r="A60" s="151"/>
      <c r="B60" s="152"/>
      <c r="C60" s="153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5"/>
      <c r="U60" s="71"/>
    </row>
    <row r="61" spans="4:20" ht="32.25" customHeight="1">
      <c r="D61" s="13"/>
      <c r="E61" s="13"/>
      <c r="T61" s="6"/>
    </row>
    <row r="62" spans="4:16" ht="15">
      <c r="D62" s="13"/>
      <c r="N62" s="72"/>
      <c r="O62" s="73" t="s">
        <v>102</v>
      </c>
      <c r="P62" s="73"/>
    </row>
    <row r="63" spans="14:16" ht="15">
      <c r="N63" s="72"/>
      <c r="O63" s="73"/>
      <c r="P63" s="73"/>
    </row>
    <row r="64" spans="14:19" ht="15">
      <c r="N64" s="72" t="s">
        <v>45</v>
      </c>
      <c r="O64" s="73" t="s">
        <v>101</v>
      </c>
      <c r="P64" s="73"/>
      <c r="S64" s="6" t="s">
        <v>46</v>
      </c>
    </row>
    <row r="65" spans="14:16" s="22" customFormat="1" ht="12.75">
      <c r="N65" s="74"/>
      <c r="O65" s="74"/>
      <c r="P65" s="74"/>
    </row>
    <row r="66" spans="14:16" ht="15">
      <c r="N66" s="74"/>
      <c r="O66" s="74"/>
      <c r="P66" s="74"/>
    </row>
    <row r="67" spans="10:16" ht="15">
      <c r="J67" s="75"/>
      <c r="K67" s="75"/>
      <c r="L67" s="75"/>
      <c r="M67" s="75"/>
      <c r="N67" s="75"/>
      <c r="O67" s="75"/>
      <c r="P67" s="75"/>
    </row>
  </sheetData>
  <sheetProtection/>
  <mergeCells count="52">
    <mergeCell ref="A42:A44"/>
    <mergeCell ref="A45:A47"/>
    <mergeCell ref="A48:A50"/>
    <mergeCell ref="A56:A58"/>
    <mergeCell ref="Q28:S28"/>
    <mergeCell ref="A31:A33"/>
    <mergeCell ref="A34:A36"/>
    <mergeCell ref="A37:A38"/>
    <mergeCell ref="A39:A41"/>
    <mergeCell ref="B26:B29"/>
    <mergeCell ref="C26:C29"/>
    <mergeCell ref="D26:S26"/>
    <mergeCell ref="E27:G27"/>
    <mergeCell ref="J27:L27"/>
    <mergeCell ref="M27:P27"/>
    <mergeCell ref="Q27:S27"/>
    <mergeCell ref="E28:G28"/>
    <mergeCell ref="J28:K28"/>
    <mergeCell ref="M28:P28"/>
    <mergeCell ref="A14:A16"/>
    <mergeCell ref="A17:A19"/>
    <mergeCell ref="A20:A22"/>
    <mergeCell ref="A23:A25"/>
    <mergeCell ref="A26:A29"/>
    <mergeCell ref="B6:R6"/>
    <mergeCell ref="A7:S7"/>
    <mergeCell ref="A9:A12"/>
    <mergeCell ref="B9:B12"/>
    <mergeCell ref="C9:C12"/>
    <mergeCell ref="D9:S9"/>
    <mergeCell ref="E10:G10"/>
    <mergeCell ref="H10:I10"/>
    <mergeCell ref="J10:L10"/>
    <mergeCell ref="M10:P10"/>
    <mergeCell ref="Q10:S10"/>
    <mergeCell ref="E11:G11"/>
    <mergeCell ref="H11:I11"/>
    <mergeCell ref="J11:K11"/>
    <mergeCell ref="M11:P11"/>
    <mergeCell ref="Q11:S11"/>
    <mergeCell ref="A51:A54"/>
    <mergeCell ref="B51:B54"/>
    <mergeCell ref="C51:C54"/>
    <mergeCell ref="D51:S51"/>
    <mergeCell ref="E52:G52"/>
    <mergeCell ref="J52:L52"/>
    <mergeCell ref="M52:P52"/>
    <mergeCell ref="Q52:S52"/>
    <mergeCell ref="E53:G53"/>
    <mergeCell ref="J53:K53"/>
    <mergeCell ref="M53:P53"/>
    <mergeCell ref="Q53:S53"/>
  </mergeCells>
  <printOptions/>
  <pageMargins left="0.26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2013-01-09T06:45:46Z</dcterms:modified>
  <cp:category/>
  <cp:version/>
  <cp:contentType/>
  <cp:contentStatus/>
</cp:coreProperties>
</file>