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3"/>
  </bookViews>
  <sheets>
    <sheet name="1 dochody" sheetId="1" r:id="rId1"/>
    <sheet name="2 wydatki" sheetId="2" r:id="rId2"/>
    <sheet name="3 zlecone" sheetId="3" r:id="rId3"/>
    <sheet name="4 przych i rozch" sheetId="4" r:id="rId4"/>
  </sheets>
  <definedNames/>
  <calcPr fullCalcOnLoad="1"/>
</workbook>
</file>

<file path=xl/sharedStrings.xml><?xml version="1.0" encoding="utf-8"?>
<sst xmlns="http://schemas.openxmlformats.org/spreadsheetml/2006/main" count="559" uniqueCount="353">
  <si>
    <t>Załącznik Nr 1</t>
  </si>
  <si>
    <t>do Uchwały Nr XVII/127/2012</t>
  </si>
  <si>
    <t>Rady Gminy Kleszczewo</t>
  </si>
  <si>
    <t>z dnia 28 marca 2012r.</t>
  </si>
  <si>
    <t>Zmiana planu dochodów budżetu gminy na 2012r.</t>
  </si>
  <si>
    <t>Zmiana załącznika Nr 1 do Uchwały Nr XIV/101/2011 Rady Gminy Kleszczewo z dnia 20 grudnia 2011r.</t>
  </si>
  <si>
    <t>Dział</t>
  </si>
  <si>
    <t>Roz dział</t>
  </si>
  <si>
    <t>Para graf</t>
  </si>
  <si>
    <t>Treść</t>
  </si>
  <si>
    <t>Przed zmianą</t>
  </si>
  <si>
    <t>Zmiana</t>
  </si>
  <si>
    <t>Po zmianie</t>
  </si>
  <si>
    <t>756</t>
  </si>
  <si>
    <t>Dochody od osób prawnych, od osób fizycznych i od innych jednostek nieposiadających osobowości prawnej oraz wydatki związane z ich poborem</t>
  </si>
  <si>
    <t>8 754 126,00</t>
  </si>
  <si>
    <t>- 543 482,00</t>
  </si>
  <si>
    <t>8 210 644,00</t>
  </si>
  <si>
    <t>75615</t>
  </si>
  <si>
    <t>Wpływy z podatku rolnego, podatku leśnego, podatku od czynności cywilnoprawnych, podatków i opłat lokalnych od osób prawnych i innych jednostek organizacyjnych</t>
  </si>
  <si>
    <t>1 337 544,00</t>
  </si>
  <si>
    <t>794 062,00</t>
  </si>
  <si>
    <t>0310</t>
  </si>
  <si>
    <t>Podatek od nieruchomości</t>
  </si>
  <si>
    <t>980 000,00</t>
  </si>
  <si>
    <t>436 518,00</t>
  </si>
  <si>
    <t>801</t>
  </si>
  <si>
    <t>Oświata i wychowanie</t>
  </si>
  <si>
    <t>271 542,00</t>
  </si>
  <si>
    <t>4 843,00</t>
  </si>
  <si>
    <t>276 385,00</t>
  </si>
  <si>
    <t>80101</t>
  </si>
  <si>
    <t>Szkoły podstawowe</t>
  </si>
  <si>
    <t>10 708,00</t>
  </si>
  <si>
    <t>3 948,00</t>
  </si>
  <si>
    <t>14 656,00</t>
  </si>
  <si>
    <t>0970</t>
  </si>
  <si>
    <t>Wpływy z różnych dochodów</t>
  </si>
  <si>
    <t>840,00</t>
  </si>
  <si>
    <t>4 788,00</t>
  </si>
  <si>
    <t>80195</t>
  </si>
  <si>
    <t>Pozostała działalność</t>
  </si>
  <si>
    <t>0,00</t>
  </si>
  <si>
    <t>895,00</t>
  </si>
  <si>
    <t>852</t>
  </si>
  <si>
    <t>Pomoc społeczna</t>
  </si>
  <si>
    <t>1 359 243,00</t>
  </si>
  <si>
    <t>20 900,00</t>
  </si>
  <si>
    <t>1 380 143,00</t>
  </si>
  <si>
    <t>85295</t>
  </si>
  <si>
    <t>2010</t>
  </si>
  <si>
    <t>Dotacje celowe otrzymane z budżetu państwa na realizację zadań bieżących z zakresu administracji rządowej oraz innych zadań zleconych gminie (związkom gmin) ustawami</t>
  </si>
  <si>
    <t>4 500,00</t>
  </si>
  <si>
    <t>2030</t>
  </si>
  <si>
    <t>Dotacje celowe otrzymane z budżetu państwa na realizację własnych zadań bieżących gmin (związków gmin)</t>
  </si>
  <si>
    <t>16 400,00</t>
  </si>
  <si>
    <t>900</t>
  </si>
  <si>
    <t>Gospodarka komunalna i ochrona środowiska</t>
  </si>
  <si>
    <t>4 121 545,00</t>
  </si>
  <si>
    <t>329 470,00</t>
  </si>
  <si>
    <t>4 451 015,00</t>
  </si>
  <si>
    <t>90017</t>
  </si>
  <si>
    <t>Zakłady gospodarki komunalnej</t>
  </si>
  <si>
    <t>4 066 345,00</t>
  </si>
  <si>
    <t>4 395 815,00</t>
  </si>
  <si>
    <t>175 000,00</t>
  </si>
  <si>
    <t>504 470,00</t>
  </si>
  <si>
    <t>Razem:</t>
  </si>
  <si>
    <t>24 738 462,00</t>
  </si>
  <si>
    <t>- 188 269,00</t>
  </si>
  <si>
    <t>24 550 193,00</t>
  </si>
  <si>
    <t>Przewodniczący Rady Gminy</t>
  </si>
  <si>
    <t xml:space="preserve">         Henryk Lesiński</t>
  </si>
  <si>
    <t>Załącznik Nr 2</t>
  </si>
  <si>
    <t>Zmiana planu wydatków  w 2012 roku</t>
  </si>
  <si>
    <t>Zmiana załącznika Nr 2 do Uchwały Nr XIV/101/2011 Rady Gminy Kleszczewo z dnia 20 grudnia 2011r.</t>
  </si>
  <si>
    <t>010</t>
  </si>
  <si>
    <t>Rolnictwo i łowiectwo</t>
  </si>
  <si>
    <t>21 400,00</t>
  </si>
  <si>
    <t>26 140,00</t>
  </si>
  <si>
    <t>47 540,00</t>
  </si>
  <si>
    <t>01010</t>
  </si>
  <si>
    <t>Infrastruktura wodociągowa i sanitacyjna wsi</t>
  </si>
  <si>
    <t>6050</t>
  </si>
  <si>
    <t>Wydatki inwestycyjne jednostek budżetowych</t>
  </si>
  <si>
    <t>600</t>
  </si>
  <si>
    <t>Transport i łączność</t>
  </si>
  <si>
    <t>1 384 277,00</t>
  </si>
  <si>
    <t>50 930,00</t>
  </si>
  <si>
    <t>1 435 207,00</t>
  </si>
  <si>
    <t>60016</t>
  </si>
  <si>
    <t>Drogi publiczne gminne</t>
  </si>
  <si>
    <t>1 306 277,00</t>
  </si>
  <si>
    <t>1 357 207,00</t>
  </si>
  <si>
    <t>896 677,00</t>
  </si>
  <si>
    <t>947 607,00</t>
  </si>
  <si>
    <t>710</t>
  </si>
  <si>
    <t>Działalność usługowa</t>
  </si>
  <si>
    <t>1 110 600,00</t>
  </si>
  <si>
    <t>71095</t>
  </si>
  <si>
    <t>1 008 600,00</t>
  </si>
  <si>
    <t>4278</t>
  </si>
  <si>
    <t>Zakup usług remontowych</t>
  </si>
  <si>
    <t>148 957,00</t>
  </si>
  <si>
    <t>6 400,00</t>
  </si>
  <si>
    <t>155 357,00</t>
  </si>
  <si>
    <t>4279</t>
  </si>
  <si>
    <t>80 043,00</t>
  </si>
  <si>
    <t>5 600,00</t>
  </si>
  <si>
    <t>85 643,00</t>
  </si>
  <si>
    <t>40 000,00</t>
  </si>
  <si>
    <t>- 40 000,00</t>
  </si>
  <si>
    <t>6058</t>
  </si>
  <si>
    <t>279 246,00</t>
  </si>
  <si>
    <t>13 600,00</t>
  </si>
  <si>
    <t>292 846,00</t>
  </si>
  <si>
    <t>6059</t>
  </si>
  <si>
    <t>402 154,00</t>
  </si>
  <si>
    <t>14 400,00</t>
  </si>
  <si>
    <t>416 554,00</t>
  </si>
  <si>
    <t>758</t>
  </si>
  <si>
    <t>Różne rozliczenia</t>
  </si>
  <si>
    <t>27 000,00</t>
  </si>
  <si>
    <t>25 224,00</t>
  </si>
  <si>
    <t>52 224,00</t>
  </si>
  <si>
    <t>75814</t>
  </si>
  <si>
    <t>Różne rozliczenia finansowe</t>
  </si>
  <si>
    <t>4580</t>
  </si>
  <si>
    <t>Pozostałe odsetki</t>
  </si>
  <si>
    <t>8 425 788,00</t>
  </si>
  <si>
    <t>9 940,00</t>
  </si>
  <si>
    <t>8 435 728,00</t>
  </si>
  <si>
    <t>3 405 118,00</t>
  </si>
  <si>
    <t>31 350,00</t>
  </si>
  <si>
    <t>3 436 468,00</t>
  </si>
  <si>
    <t>4040</t>
  </si>
  <si>
    <t>Dodatkowe wynagrodzenie roczne</t>
  </si>
  <si>
    <t>129 869,00</t>
  </si>
  <si>
    <t>9 350,00</t>
  </si>
  <si>
    <t>139 219,00</t>
  </si>
  <si>
    <t>4210</t>
  </si>
  <si>
    <t>Zakup materiałów i wyposażenia</t>
  </si>
  <si>
    <t>62 037,00</t>
  </si>
  <si>
    <t>5 000,00</t>
  </si>
  <si>
    <t>67 037,00</t>
  </si>
  <si>
    <t>4240</t>
  </si>
  <si>
    <t>Zakup pomocy naukowych, dydaktycznych i książek</t>
  </si>
  <si>
    <t>8 694,00</t>
  </si>
  <si>
    <t>13 694,00</t>
  </si>
  <si>
    <t>115 450,00</t>
  </si>
  <si>
    <t>12 000,00</t>
  </si>
  <si>
    <t>127 450,00</t>
  </si>
  <si>
    <t>80110</t>
  </si>
  <si>
    <t>Gimnazja</t>
  </si>
  <si>
    <t>1 909 057,00</t>
  </si>
  <si>
    <t>- 21 410,00</t>
  </si>
  <si>
    <t>1 887 647,00</t>
  </si>
  <si>
    <t>4010</t>
  </si>
  <si>
    <t>Wynagrodzenia osobowe pracowników</t>
  </si>
  <si>
    <t>1 203 673,00</t>
  </si>
  <si>
    <t>- 8 000,00</t>
  </si>
  <si>
    <t>1 195 673,00</t>
  </si>
  <si>
    <t>100 546,00</t>
  </si>
  <si>
    <t>- 12 324,00</t>
  </si>
  <si>
    <t>88 222,00</t>
  </si>
  <si>
    <t>4110</t>
  </si>
  <si>
    <t>Składki na ubezpieczenia społeczne</t>
  </si>
  <si>
    <t>212 671,00</t>
  </si>
  <si>
    <t>- 1 086,00</t>
  </si>
  <si>
    <t>211 585,00</t>
  </si>
  <si>
    <t>2 114 367,00</t>
  </si>
  <si>
    <t>2 135 267,00</t>
  </si>
  <si>
    <t>85206</t>
  </si>
  <si>
    <t>Wspieranie rodziny</t>
  </si>
  <si>
    <t>32 105,00</t>
  </si>
  <si>
    <t>4 531,00</t>
  </si>
  <si>
    <t>4120</t>
  </si>
  <si>
    <t>Składki na Fundusz Pracy</t>
  </si>
  <si>
    <t>625,00</t>
  </si>
  <si>
    <t>4170</t>
  </si>
  <si>
    <t>Wynagrodzenia bezosobowe</t>
  </si>
  <si>
    <t>25 500,00</t>
  </si>
  <si>
    <t>4410</t>
  </si>
  <si>
    <t>Podróże służbowe krajowe</t>
  </si>
  <si>
    <t>1 110,00</t>
  </si>
  <si>
    <t>4700</t>
  </si>
  <si>
    <t xml:space="preserve">Szkolenia pracowników niebędących członkami korpusu służby cywilnej </t>
  </si>
  <si>
    <t>339,00</t>
  </si>
  <si>
    <t>85219</t>
  </si>
  <si>
    <t>Ośrodki pomocy społecznej</t>
  </si>
  <si>
    <t>408 793,00</t>
  </si>
  <si>
    <t>- 32 105,00</t>
  </si>
  <si>
    <t>376 688,00</t>
  </si>
  <si>
    <t>47 365,00</t>
  </si>
  <si>
    <t>- 4 531,00</t>
  </si>
  <si>
    <t>42 834,00</t>
  </si>
  <si>
    <t>5 132,00</t>
  </si>
  <si>
    <t>- 625,00</t>
  </si>
  <si>
    <t>4 507,00</t>
  </si>
  <si>
    <t>- 25 500,00</t>
  </si>
  <si>
    <t>5 215,00</t>
  </si>
  <si>
    <t>- 1 110,00</t>
  </si>
  <si>
    <t>4 105,00</t>
  </si>
  <si>
    <t>2 103,00</t>
  </si>
  <si>
    <t>- 339,00</t>
  </si>
  <si>
    <t>1 764,00</t>
  </si>
  <si>
    <t>42 010,00</t>
  </si>
  <si>
    <t>62 910,00</t>
  </si>
  <si>
    <t>3110</t>
  </si>
  <si>
    <t>Świadczenia społeczne</t>
  </si>
  <si>
    <t>31 500,00</t>
  </si>
  <si>
    <t>52 400,00</t>
  </si>
  <si>
    <t>854</t>
  </si>
  <si>
    <t>Edukacyjna opieka wychowawcza</t>
  </si>
  <si>
    <t>112 003,00</t>
  </si>
  <si>
    <t>12 060,00</t>
  </si>
  <si>
    <t>124 063,00</t>
  </si>
  <si>
    <t>85401</t>
  </si>
  <si>
    <t>Świetlice szkolne</t>
  </si>
  <si>
    <t>101 312,00</t>
  </si>
  <si>
    <t>113 372,00</t>
  </si>
  <si>
    <t>69 099,00</t>
  </si>
  <si>
    <t>10 000,00</t>
  </si>
  <si>
    <t>79 099,00</t>
  </si>
  <si>
    <t>11 878,00</t>
  </si>
  <si>
    <t>2 000,00</t>
  </si>
  <si>
    <t>13 878,00</t>
  </si>
  <si>
    <t>1 927,00</t>
  </si>
  <si>
    <t>60,00</t>
  </si>
  <si>
    <t>1 987,00</t>
  </si>
  <si>
    <t>1 833 105,00</t>
  </si>
  <si>
    <t>90003</t>
  </si>
  <si>
    <t>Oczyszczanie miast i wsi</t>
  </si>
  <si>
    <t>75 012,00</t>
  </si>
  <si>
    <t>- 2 700,00</t>
  </si>
  <si>
    <t>72 312,00</t>
  </si>
  <si>
    <t>4300</t>
  </si>
  <si>
    <t>Zakup usług pozostałych</t>
  </si>
  <si>
    <t>47 145,00</t>
  </si>
  <si>
    <t>44 445,00</t>
  </si>
  <si>
    <t>90013</t>
  </si>
  <si>
    <t>Schroniska dla zwierząt</t>
  </si>
  <si>
    <t>54 819,00</t>
  </si>
  <si>
    <t>2 700,00</t>
  </si>
  <si>
    <t>57 519,00</t>
  </si>
  <si>
    <t>1 550,00</t>
  </si>
  <si>
    <t>4 250,00</t>
  </si>
  <si>
    <t>926</t>
  </si>
  <si>
    <t>Kultura fizyczna</t>
  </si>
  <si>
    <t>82 877,00</t>
  </si>
  <si>
    <t>368 800,00</t>
  </si>
  <si>
    <t>451 677,00</t>
  </si>
  <si>
    <t>92695</t>
  </si>
  <si>
    <t>8 087,00</t>
  </si>
  <si>
    <t>376 887,00</t>
  </si>
  <si>
    <t>20 041 982,00</t>
  </si>
  <si>
    <t>513 994,00</t>
  </si>
  <si>
    <t>20 555 976,00</t>
  </si>
  <si>
    <t>w tym:</t>
  </si>
  <si>
    <t xml:space="preserve">1. 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</si>
  <si>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</si>
  <si>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</si>
  <si>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</si>
  <si>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</si>
  <si>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</si>
  <si>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</si>
  <si>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</si>
  <si>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</si>
  <si>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</si>
  <si>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</si>
  <si>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</si>
  <si>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na programy finansowane z udziałem środków, o których mowa w art. 5 ust.  1  pkt. 2</t>
  </si>
  <si>
    <t>5)</t>
  </si>
  <si>
    <t>obsługa długu jednostki samorządu terytorialnego</t>
  </si>
  <si>
    <t>2.</t>
  </si>
  <si>
    <t>wydatki majątkowe</t>
  </si>
  <si>
    <t>na programy finansowane z udziałem środków, o których mowa w art. 5 ust. 1   pkt.  2</t>
  </si>
  <si>
    <t>Kwota wydatków majątkowych określonych w ust 2 obejmuje:</t>
  </si>
  <si>
    <t>roz dział</t>
  </si>
  <si>
    <t>Określenie inwestycji</t>
  </si>
  <si>
    <t>Zmiana planu</t>
  </si>
  <si>
    <t>Plan po zmianie</t>
  </si>
  <si>
    <t>Projekt kanalizacji deszczowej na nowowym  osiedlu w Gowarzewie</t>
  </si>
  <si>
    <t>Modernizacjia zatoki autobusowej w Kleszczewie</t>
  </si>
  <si>
    <t>Budowa drogi w Markowicach</t>
  </si>
  <si>
    <t>Budowa drogi w Krzyżownikach do terenów inwestycyjnych</t>
  </si>
  <si>
    <t>Drogi na nowych terenach inwestycyjnych</t>
  </si>
  <si>
    <t>Budowa chodnika w kierunku parku w Komornikach fundusz sołecki</t>
  </si>
  <si>
    <t>Odbudowa chodnika w Nagradowicach fundusz sołecki</t>
  </si>
  <si>
    <t>wykup gruntów</t>
  </si>
  <si>
    <t>Świetlica multimedialna w  Ziminie</t>
  </si>
  <si>
    <t>Zagospodarowanie terenu  centrum miejscowości Gowarzwo wraz z remontem świetlicy</t>
  </si>
  <si>
    <t>Uzupełnienie sprzętu i oprogramowania</t>
  </si>
  <si>
    <t>Zakup sprzętu do OSP w Gowarzewie (motopompa, rozpieracz cylindryczny) fundusz sołecki Gowarzewo</t>
  </si>
  <si>
    <t>Budowa placu zabaw w Kleszczewie (Radosna Szkoła)</t>
  </si>
  <si>
    <t>Ogrodzenie szkoły w Tulcach</t>
  </si>
  <si>
    <t>Park w Kleszczewie (mała architektura,  siłownia)</t>
  </si>
  <si>
    <t>schronisko dla psów (Kostrzyn- Skałowo)</t>
  </si>
  <si>
    <t>Budowa sieci wodociągowej na nowych działkach</t>
  </si>
  <si>
    <t>Zakup systemu kasowego do komunikacji autobusowej</t>
  </si>
  <si>
    <t>Budowa boiska sportowego wraz z zagospodarowaniem terenu przy szkole podstawowej w Ziminie</t>
  </si>
  <si>
    <t>Przebudowa Gminnego Ośrodka Kultury wraz z zagospodarowaniem terenu</t>
  </si>
  <si>
    <t>Budowa boiska w Kleszczewie</t>
  </si>
  <si>
    <t>Budowa boiska w Komornikach</t>
  </si>
  <si>
    <t>Budowa placu zabaw w Szewcach</t>
  </si>
  <si>
    <t>Budowa boiska - fundusz sołecki Krerowo</t>
  </si>
  <si>
    <t>Razem</t>
  </si>
  <si>
    <t>Paragraf</t>
  </si>
  <si>
    <t>zmiana</t>
  </si>
  <si>
    <t>750</t>
  </si>
  <si>
    <t>Administracja publiczna</t>
  </si>
  <si>
    <t>44 600,00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</si>
  <si>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</si>
  <si>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</si>
  <si>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</si>
  <si>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</si>
  <si>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</si>
  <si>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</si>
  <si>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50,00</t>
  </si>
  <si>
    <t>85212</t>
  </si>
  <si>
    <t>Świadczenia rodzinne, świadczenia z funduszu alimentacyjneego oraz składki na ubezpieczenia emerytalne i rentowe z ubezpieczenia społecznego</t>
  </si>
  <si>
    <t>4260</t>
  </si>
  <si>
    <t>Zakup energii</t>
  </si>
  <si>
    <t>4370</t>
  </si>
  <si>
    <t>Opłata z tytułu zakupu usług telekomunikacyjnych świadczonych w stacjonarnej publicznej sieci telefonicznej.</t>
  </si>
  <si>
    <t>4440</t>
  </si>
  <si>
    <t>Odpisy na zakładowy fundusz świadczeń socjalnych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</si>
  <si>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</si>
  <si>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</si>
  <si>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1 961,00</t>
  </si>
  <si>
    <t>4130</t>
  </si>
  <si>
    <t>Składki na ubezpieczenie zdrowotne</t>
  </si>
  <si>
    <t>Zmiana załącznika Nr 5 do Uchwały Nr XIV/101/2011 Rady Gminy Kleszczewo z dnioa 20 grudnia 2011r.</t>
  </si>
  <si>
    <t>963</t>
  </si>
  <si>
    <t>Spłaty pożyczek otrzymanych na finansowanie zadań realizowanych z udziałem środków pochodzacych z budżetu Unii Europejskiej</t>
  </si>
  <si>
    <t>992</t>
  </si>
  <si>
    <t>Spłaty otrzymanych krajowych pożyczek i kredytów</t>
  </si>
  <si>
    <t>Razem rozchody</t>
  </si>
  <si>
    <t>950</t>
  </si>
  <si>
    <t>Wolne środki, o których mowa w art. 217 ust.2 pkt 6 ustawy</t>
  </si>
  <si>
    <t>702 264,00</t>
  </si>
  <si>
    <t>Załącznik Nr 4</t>
  </si>
  <si>
    <t>Przychody i rozchody budżetu w 2012 roku</t>
  </si>
  <si>
    <t>Razem przychody</t>
  </si>
  <si>
    <t xml:space="preserve">           Henryk Lesiński</t>
  </si>
  <si>
    <t xml:space="preserve">Plan </t>
  </si>
  <si>
    <t>Dochody</t>
  </si>
  <si>
    <t>Wydatki</t>
  </si>
  <si>
    <t>I. Zmiana dochodów i wydatków związanych z realizacją zadań z zakresu administracji rządowej i innych zadań zleconych gminie odrębnymi ustawami w 2012 roku</t>
  </si>
  <si>
    <t>Zmiana załącznika Nr 3 do Uchwały Nr XIV/101/2011 Rady Gminy Kleszczewo z dnia 20 grudnia 2011r.</t>
  </si>
  <si>
    <t>Projekt budowy ulic na nowym osiedlu w Gowarzewie</t>
  </si>
  <si>
    <t xml:space="preserve">                      Henryk Lesiński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</si>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</sst>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11"/>
      <name val="Arial CE"/>
      <family val="2"/>
    </font>
    <font>
      <sz val="9"/>
      <color indexed="8"/>
      <name val="Czcionka tekstu podstawowego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b/>
      <sz val="8.5"/>
      <color indexed="8"/>
      <name val="Arial"/>
      <family val="2"/>
    </font>
    <font>
      <b/>
      <sz val="10"/>
      <name val="Arial CE"/>
      <family val="2"/>
    </font>
    <font>
      <b/>
      <sz val="10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zcionka tekstu podstawowego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9"/>
      <color theme="1"/>
      <name val="Czcionka tekstu podstawowego"/>
      <family val="0"/>
    </font>
    <font>
      <b/>
      <sz val="11"/>
      <color theme="1"/>
      <name val="Times New Roman"/>
      <family val="1"/>
    </font>
    <font>
      <b/>
      <sz val="10"/>
      <color theme="1"/>
      <name val="Czcionka tekstu podstawowego"/>
      <family val="0"/>
    </font>
    <font>
      <b/>
      <sz val="9"/>
      <color theme="1"/>
      <name val="Times New Roman"/>
      <family val="1"/>
    </font>
    <font>
      <sz val="8.5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/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7" fillId="34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49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2" xfId="0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wrapText="1"/>
    </xf>
    <xf numFmtId="0" fontId="15" fillId="0" borderId="12" xfId="0" applyFont="1" applyBorder="1" applyAlignment="1">
      <alignment horizontal="center"/>
    </xf>
    <xf numFmtId="4" fontId="15" fillId="0" borderId="12" xfId="0" applyNumberFormat="1" applyFont="1" applyBorder="1" applyAlignment="1">
      <alignment/>
    </xf>
    <xf numFmtId="0" fontId="15" fillId="0" borderId="15" xfId="0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right"/>
    </xf>
    <xf numFmtId="0" fontId="15" fillId="0" borderId="15" xfId="0" applyFont="1" applyBorder="1" applyAlignment="1">
      <alignment/>
    </xf>
    <xf numFmtId="0" fontId="15" fillId="0" borderId="16" xfId="0" applyFont="1" applyFill="1" applyBorder="1" applyAlignment="1">
      <alignment/>
    </xf>
    <xf numFmtId="4" fontId="61" fillId="0" borderId="12" xfId="0" applyNumberFormat="1" applyFont="1" applyBorder="1" applyAlignment="1">
      <alignment/>
    </xf>
    <xf numFmtId="0" fontId="15" fillId="0" borderId="15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4" fontId="17" fillId="0" borderId="12" xfId="0" applyNumberFormat="1" applyFont="1" applyBorder="1" applyAlignment="1">
      <alignment/>
    </xf>
    <xf numFmtId="0" fontId="62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5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4" fontId="4" fillId="34" borderId="0" xfId="0" applyNumberFormat="1" applyFont="1" applyFill="1" applyBorder="1" applyAlignment="1" applyProtection="1">
      <alignment horizontal="left"/>
      <protection locked="0"/>
    </xf>
    <xf numFmtId="0" fontId="63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" fontId="59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 locked="0"/>
    </xf>
    <xf numFmtId="0" fontId="64" fillId="0" borderId="0" xfId="0" applyFont="1" applyAlignment="1">
      <alignment/>
    </xf>
    <xf numFmtId="0" fontId="64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65" fillId="0" borderId="0" xfId="0" applyFont="1" applyAlignment="1">
      <alignment horizontal="center" wrapText="1"/>
    </xf>
    <xf numFmtId="0" fontId="15" fillId="0" borderId="15" xfId="0" applyFont="1" applyBorder="1" applyAlignment="1">
      <alignment vertical="center"/>
    </xf>
    <xf numFmtId="0" fontId="66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left" vertical="center"/>
      <protection locked="0"/>
    </xf>
    <xf numFmtId="49" fontId="6" fillId="36" borderId="17" xfId="0" applyNumberFormat="1" applyFont="1" applyFill="1" applyBorder="1" applyAlignment="1" applyProtection="1">
      <alignment horizontal="left" vertical="center" wrapText="1"/>
      <protection locked="0"/>
    </xf>
    <xf numFmtId="4" fontId="6" fillId="36" borderId="17" xfId="0" applyNumberFormat="1" applyFont="1" applyFill="1" applyBorder="1" applyAlignment="1" applyProtection="1">
      <alignment horizontal="right" vertical="center" wrapText="1"/>
      <protection locked="0"/>
    </xf>
    <xf numFmtId="4" fontId="59" fillId="0" borderId="17" xfId="0" applyNumberFormat="1" applyFont="1" applyBorder="1" applyAlignment="1">
      <alignment vertical="center"/>
    </xf>
    <xf numFmtId="0" fontId="59" fillId="0" borderId="17" xfId="0" applyFont="1" applyBorder="1" applyAlignment="1">
      <alignment/>
    </xf>
    <xf numFmtId="0" fontId="66" fillId="0" borderId="17" xfId="0" applyFont="1" applyBorder="1" applyAlignment="1">
      <alignment vertical="center"/>
    </xf>
    <xf numFmtId="4" fontId="66" fillId="0" borderId="17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6" fillId="0" borderId="17" xfId="0" applyFont="1" applyBorder="1" applyAlignment="1">
      <alignment horizontal="left" vertical="center"/>
    </xf>
    <xf numFmtId="49" fontId="6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36" borderId="17" xfId="0" applyNumberFormat="1" applyFont="1" applyFill="1" applyBorder="1" applyAlignment="1" applyProtection="1">
      <alignment horizontal="right" vertical="center" wrapText="1"/>
      <protection locked="0"/>
    </xf>
    <xf numFmtId="49" fontId="66" fillId="0" borderId="17" xfId="0" applyNumberFormat="1" applyFont="1" applyBorder="1" applyAlignment="1">
      <alignment horizontal="right" vertical="center"/>
    </xf>
    <xf numFmtId="4" fontId="66" fillId="0" borderId="17" xfId="0" applyNumberFormat="1" applyFont="1" applyBorder="1" applyAlignment="1">
      <alignment vertical="center"/>
    </xf>
    <xf numFmtId="49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17" xfId="0" applyNumberFormat="1" applyFont="1" applyFill="1" applyBorder="1" applyAlignment="1" applyProtection="1">
      <alignment horizontal="left" vertical="center" wrapText="1"/>
      <protection locked="0"/>
    </xf>
    <xf numFmtId="4" fontId="8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Border="1" applyAlignment="1">
      <alignment/>
    </xf>
    <xf numFmtId="49" fontId="9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7" xfId="0" applyNumberFormat="1" applyFont="1" applyFill="1" applyBorder="1" applyAlignment="1" applyProtection="1">
      <alignment horizontal="left" vertical="center" wrapText="1"/>
      <protection locked="0"/>
    </xf>
    <xf numFmtId="4" fontId="10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7" xfId="0" applyNumberFormat="1" applyBorder="1" applyAlignment="1">
      <alignment/>
    </xf>
    <xf numFmtId="0" fontId="67" fillId="0" borderId="0" xfId="0" applyFont="1" applyAlignment="1">
      <alignment/>
    </xf>
    <xf numFmtId="4" fontId="17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15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7" xfId="0" applyNumberFormat="1" applyFont="1" applyFill="1" applyBorder="1" applyAlignment="1" applyProtection="1">
      <alignment horizontal="left"/>
      <protection locked="0"/>
    </xf>
    <xf numFmtId="0" fontId="67" fillId="0" borderId="17" xfId="0" applyFont="1" applyBorder="1" applyAlignment="1">
      <alignment/>
    </xf>
    <xf numFmtId="3" fontId="67" fillId="0" borderId="17" xfId="0" applyNumberFormat="1" applyFont="1" applyBorder="1" applyAlignment="1">
      <alignment/>
    </xf>
    <xf numFmtId="4" fontId="67" fillId="0" borderId="17" xfId="0" applyNumberFormat="1" applyFont="1" applyBorder="1" applyAlignment="1">
      <alignment/>
    </xf>
    <xf numFmtId="4" fontId="15" fillId="0" borderId="17" xfId="0" applyNumberFormat="1" applyFont="1" applyFill="1" applyBorder="1" applyAlignment="1" applyProtection="1">
      <alignment horizontal="right"/>
      <protection locked="0"/>
    </xf>
    <xf numFmtId="0" fontId="68" fillId="0" borderId="0" xfId="0" applyFont="1" applyAlignment="1">
      <alignment/>
    </xf>
    <xf numFmtId="4" fontId="68" fillId="0" borderId="0" xfId="0" applyNumberFormat="1" applyFont="1" applyAlignment="1">
      <alignment/>
    </xf>
    <xf numFmtId="4" fontId="8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8" xfId="0" applyNumberFormat="1" applyBorder="1" applyAlignment="1">
      <alignment/>
    </xf>
    <xf numFmtId="4" fontId="8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0" fillId="33" borderId="19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9" xfId="0" applyBorder="1" applyAlignment="1">
      <alignment/>
    </xf>
    <xf numFmtId="4" fontId="61" fillId="0" borderId="17" xfId="0" applyNumberFormat="1" applyFont="1" applyBorder="1" applyAlignment="1">
      <alignment/>
    </xf>
    <xf numFmtId="4" fontId="61" fillId="0" borderId="18" xfId="0" applyNumberFormat="1" applyFont="1" applyBorder="1" applyAlignment="1">
      <alignment/>
    </xf>
    <xf numFmtId="4" fontId="61" fillId="0" borderId="17" xfId="0" applyNumberFormat="1" applyFont="1" applyBorder="1" applyAlignment="1">
      <alignment horizontal="right"/>
    </xf>
    <xf numFmtId="0" fontId="13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7" xfId="0" applyNumberFormat="1" applyFont="1" applyFill="1" applyBorder="1" applyAlignment="1" applyProtection="1">
      <alignment horizontal="left"/>
      <protection locked="0"/>
    </xf>
    <xf numFmtId="0" fontId="61" fillId="0" borderId="17" xfId="0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center" vertical="center" wrapText="1"/>
    </xf>
    <xf numFmtId="49" fontId="15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5" xfId="0" applyFont="1" applyBorder="1" applyAlignment="1">
      <alignment vertical="center"/>
    </xf>
    <xf numFmtId="49" fontId="1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64" fillId="0" borderId="0" xfId="0" applyFont="1" applyAlignment="1">
      <alignment horizontal="center" wrapText="1"/>
    </xf>
    <xf numFmtId="0" fontId="59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49" fontId="4" fillId="33" borderId="0" xfId="0" applyNumberFormat="1" applyFont="1" applyFill="1" applyAlignment="1" applyProtection="1">
      <alignment horizontal="left" vertical="top" wrapText="1"/>
      <protection locked="0"/>
    </xf>
    <xf numFmtId="49" fontId="9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wrapText="1"/>
    </xf>
    <xf numFmtId="0" fontId="4" fillId="0" borderId="15" xfId="0" applyNumberFormat="1" applyFont="1" applyFill="1" applyBorder="1" applyAlignment="1" applyProtection="1">
      <alignment wrapText="1"/>
      <protection locked="0"/>
    </xf>
    <xf numFmtId="0" fontId="15" fillId="0" borderId="15" xfId="0" applyFont="1" applyBorder="1" applyAlignment="1">
      <alignment wrapText="1"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3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6" fillId="0" borderId="13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5" fillId="0" borderId="15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4" xfId="0" applyFont="1" applyBorder="1" applyAlignment="1">
      <alignment vertical="center" wrapText="1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wrapText="1"/>
    </xf>
    <xf numFmtId="0" fontId="4" fillId="0" borderId="15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59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49" fontId="13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12" xfId="0" applyFont="1" applyBorder="1" applyAlignment="1">
      <alignment vertical="center"/>
    </xf>
    <xf numFmtId="49" fontId="8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68" fillId="0" borderId="17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4" fontId="68" fillId="0" borderId="19" xfId="0" applyNumberFormat="1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/>
    </xf>
    <xf numFmtId="0" fontId="6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4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6">
      <selection activeCell="G5" sqref="G5"/>
    </sheetView>
  </sheetViews>
  <sheetFormatPr defaultColWidth="9.140625" defaultRowHeight="15"/>
  <cols>
    <col min="1" max="1" width="5.57421875" style="16" customWidth="1"/>
    <col min="2" max="2" width="6.140625" style="16" customWidth="1"/>
    <col min="3" max="3" width="6.28125" style="16" customWidth="1"/>
    <col min="4" max="4" width="35.140625" style="16" customWidth="1"/>
    <col min="5" max="5" width="11.7109375" style="16" customWidth="1"/>
    <col min="6" max="6" width="10.8515625" style="16" customWidth="1"/>
    <col min="7" max="7" width="11.7109375" style="16" customWidth="1"/>
    <col min="8" max="16384" width="9.140625" style="3" customWidth="1"/>
  </cols>
  <sheetData>
    <row r="1" spans="1:7" ht="15">
      <c r="A1" s="1"/>
      <c r="B1" s="1"/>
      <c r="C1" s="1"/>
      <c r="D1" s="1"/>
      <c r="E1" s="2" t="s">
        <v>0</v>
      </c>
      <c r="F1" s="1"/>
      <c r="G1" s="1"/>
    </row>
    <row r="2" spans="1:7" ht="15">
      <c r="A2" s="1"/>
      <c r="B2" s="1"/>
      <c r="C2" s="1"/>
      <c r="D2" s="1"/>
      <c r="E2" s="2" t="s">
        <v>1</v>
      </c>
      <c r="F2" s="1"/>
      <c r="G2" s="1"/>
    </row>
    <row r="3" spans="1:7" ht="15">
      <c r="A3" s="1"/>
      <c r="B3" s="1"/>
      <c r="C3" s="1"/>
      <c r="D3" s="1"/>
      <c r="E3" s="2" t="s">
        <v>2</v>
      </c>
      <c r="F3" s="1"/>
      <c r="G3" s="1"/>
    </row>
    <row r="4" spans="1:7" ht="15">
      <c r="A4" s="1"/>
      <c r="B4" s="1"/>
      <c r="C4" s="1"/>
      <c r="D4" s="1"/>
      <c r="E4" s="2" t="s">
        <v>3</v>
      </c>
      <c r="F4" s="1"/>
      <c r="G4" s="1"/>
    </row>
    <row r="5" spans="1:7" ht="33.75" customHeight="1">
      <c r="A5" s="1"/>
      <c r="B5" s="1"/>
      <c r="C5" s="1"/>
      <c r="D5" s="1"/>
      <c r="E5" s="1"/>
      <c r="F5" s="1"/>
      <c r="G5" s="1"/>
    </row>
    <row r="6" spans="1:7" ht="14.25">
      <c r="A6" s="133" t="s">
        <v>4</v>
      </c>
      <c r="B6" s="133"/>
      <c r="C6" s="133"/>
      <c r="D6" s="133"/>
      <c r="E6" s="133"/>
      <c r="F6" s="133"/>
      <c r="G6" s="133"/>
    </row>
    <row r="7" spans="1:7" ht="15" customHeight="1">
      <c r="A7" s="134" t="s">
        <v>5</v>
      </c>
      <c r="B7" s="135"/>
      <c r="C7" s="135"/>
      <c r="D7" s="135"/>
      <c r="E7" s="135"/>
      <c r="F7" s="135"/>
      <c r="G7" s="135"/>
    </row>
    <row r="8" spans="1:7" ht="17.25" customHeight="1">
      <c r="A8" s="136"/>
      <c r="B8" s="136"/>
      <c r="C8" s="136"/>
      <c r="D8" s="136"/>
      <c r="E8" s="136"/>
      <c r="F8" s="132"/>
      <c r="G8" s="132"/>
    </row>
    <row r="9" spans="1:7" ht="30" customHeight="1">
      <c r="A9" s="6" t="s">
        <v>6</v>
      </c>
      <c r="B9" s="6" t="s">
        <v>7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12</v>
      </c>
    </row>
    <row r="10" spans="1:7" ht="47.25" customHeight="1">
      <c r="A10" s="7" t="s">
        <v>13</v>
      </c>
      <c r="B10" s="7"/>
      <c r="C10" s="7"/>
      <c r="D10" s="8" t="s">
        <v>14</v>
      </c>
      <c r="E10" s="9" t="s">
        <v>15</v>
      </c>
      <c r="F10" s="9" t="s">
        <v>16</v>
      </c>
      <c r="G10" s="9" t="s">
        <v>17</v>
      </c>
    </row>
    <row r="11" spans="1:7" ht="56.25" customHeight="1">
      <c r="A11" s="10"/>
      <c r="B11" s="11" t="s">
        <v>18</v>
      </c>
      <c r="C11" s="12"/>
      <c r="D11" s="13" t="s">
        <v>19</v>
      </c>
      <c r="E11" s="14" t="s">
        <v>20</v>
      </c>
      <c r="F11" s="14" t="s">
        <v>16</v>
      </c>
      <c r="G11" s="14" t="s">
        <v>21</v>
      </c>
    </row>
    <row r="12" spans="1:7" ht="16.5" customHeight="1">
      <c r="A12" s="15"/>
      <c r="B12" s="15"/>
      <c r="C12" s="11" t="s">
        <v>22</v>
      </c>
      <c r="D12" s="13" t="s">
        <v>23</v>
      </c>
      <c r="E12" s="14" t="s">
        <v>24</v>
      </c>
      <c r="F12" s="14" t="s">
        <v>16</v>
      </c>
      <c r="G12" s="14" t="s">
        <v>25</v>
      </c>
    </row>
    <row r="13" spans="1:7" ht="16.5" customHeight="1">
      <c r="A13" s="7" t="s">
        <v>26</v>
      </c>
      <c r="B13" s="7"/>
      <c r="C13" s="7"/>
      <c r="D13" s="8" t="s">
        <v>27</v>
      </c>
      <c r="E13" s="9" t="s">
        <v>28</v>
      </c>
      <c r="F13" s="9" t="s">
        <v>29</v>
      </c>
      <c r="G13" s="9" t="s">
        <v>30</v>
      </c>
    </row>
    <row r="14" spans="1:7" ht="16.5" customHeight="1">
      <c r="A14" s="10"/>
      <c r="B14" s="11" t="s">
        <v>31</v>
      </c>
      <c r="C14" s="12"/>
      <c r="D14" s="13" t="s">
        <v>32</v>
      </c>
      <c r="E14" s="14" t="s">
        <v>33</v>
      </c>
      <c r="F14" s="14" t="s">
        <v>34</v>
      </c>
      <c r="G14" s="14" t="s">
        <v>35</v>
      </c>
    </row>
    <row r="15" spans="1:7" ht="16.5" customHeight="1">
      <c r="A15" s="15"/>
      <c r="B15" s="15"/>
      <c r="C15" s="11" t="s">
        <v>36</v>
      </c>
      <c r="D15" s="13" t="s">
        <v>37</v>
      </c>
      <c r="E15" s="14" t="s">
        <v>38</v>
      </c>
      <c r="F15" s="14" t="s">
        <v>34</v>
      </c>
      <c r="G15" s="14" t="s">
        <v>39</v>
      </c>
    </row>
    <row r="16" spans="1:7" ht="16.5" customHeight="1">
      <c r="A16" s="10"/>
      <c r="B16" s="11" t="s">
        <v>40</v>
      </c>
      <c r="C16" s="12"/>
      <c r="D16" s="13" t="s">
        <v>41</v>
      </c>
      <c r="E16" s="14" t="s">
        <v>42</v>
      </c>
      <c r="F16" s="14" t="s">
        <v>43</v>
      </c>
      <c r="G16" s="14" t="s">
        <v>43</v>
      </c>
    </row>
    <row r="17" spans="1:7" ht="16.5" customHeight="1">
      <c r="A17" s="15"/>
      <c r="B17" s="15"/>
      <c r="C17" s="11" t="s">
        <v>36</v>
      </c>
      <c r="D17" s="13" t="s">
        <v>37</v>
      </c>
      <c r="E17" s="14" t="s">
        <v>42</v>
      </c>
      <c r="F17" s="14" t="s">
        <v>43</v>
      </c>
      <c r="G17" s="14" t="s">
        <v>43</v>
      </c>
    </row>
    <row r="18" spans="1:7" ht="16.5" customHeight="1">
      <c r="A18" s="7" t="s">
        <v>44</v>
      </c>
      <c r="B18" s="7"/>
      <c r="C18" s="7"/>
      <c r="D18" s="8" t="s">
        <v>45</v>
      </c>
      <c r="E18" s="9" t="s">
        <v>46</v>
      </c>
      <c r="F18" s="9" t="s">
        <v>47</v>
      </c>
      <c r="G18" s="9" t="s">
        <v>48</v>
      </c>
    </row>
    <row r="19" spans="1:7" ht="16.5" customHeight="1">
      <c r="A19" s="10"/>
      <c r="B19" s="11" t="s">
        <v>49</v>
      </c>
      <c r="C19" s="12"/>
      <c r="D19" s="13" t="s">
        <v>41</v>
      </c>
      <c r="E19" s="14" t="s">
        <v>42</v>
      </c>
      <c r="F19" s="14" t="s">
        <v>47</v>
      </c>
      <c r="G19" s="14" t="s">
        <v>47</v>
      </c>
    </row>
    <row r="20" spans="1:7" ht="52.5" customHeight="1">
      <c r="A20" s="15"/>
      <c r="B20" s="15"/>
      <c r="C20" s="11" t="s">
        <v>50</v>
      </c>
      <c r="D20" s="13" t="s">
        <v>51</v>
      </c>
      <c r="E20" s="14" t="s">
        <v>42</v>
      </c>
      <c r="F20" s="14" t="s">
        <v>52</v>
      </c>
      <c r="G20" s="14" t="s">
        <v>52</v>
      </c>
    </row>
    <row r="21" spans="1:7" ht="36.75" customHeight="1">
      <c r="A21" s="15"/>
      <c r="B21" s="15"/>
      <c r="C21" s="11" t="s">
        <v>53</v>
      </c>
      <c r="D21" s="13" t="s">
        <v>54</v>
      </c>
      <c r="E21" s="14" t="s">
        <v>42</v>
      </c>
      <c r="F21" s="14" t="s">
        <v>55</v>
      </c>
      <c r="G21" s="14" t="s">
        <v>55</v>
      </c>
    </row>
    <row r="22" spans="1:7" ht="29.25" customHeight="1">
      <c r="A22" s="7" t="s">
        <v>56</v>
      </c>
      <c r="B22" s="7"/>
      <c r="C22" s="7"/>
      <c r="D22" s="8" t="s">
        <v>57</v>
      </c>
      <c r="E22" s="9" t="s">
        <v>58</v>
      </c>
      <c r="F22" s="9" t="s">
        <v>59</v>
      </c>
      <c r="G22" s="9" t="s">
        <v>60</v>
      </c>
    </row>
    <row r="23" spans="1:7" ht="16.5" customHeight="1">
      <c r="A23" s="10"/>
      <c r="B23" s="11" t="s">
        <v>61</v>
      </c>
      <c r="C23" s="12"/>
      <c r="D23" s="13" t="s">
        <v>62</v>
      </c>
      <c r="E23" s="14" t="s">
        <v>63</v>
      </c>
      <c r="F23" s="14" t="s">
        <v>59</v>
      </c>
      <c r="G23" s="14" t="s">
        <v>64</v>
      </c>
    </row>
    <row r="24" spans="1:7" ht="16.5" customHeight="1">
      <c r="A24" s="15"/>
      <c r="B24" s="15"/>
      <c r="C24" s="11" t="s">
        <v>36</v>
      </c>
      <c r="D24" s="13" t="s">
        <v>37</v>
      </c>
      <c r="E24" s="14" t="s">
        <v>65</v>
      </c>
      <c r="F24" s="14" t="s">
        <v>59</v>
      </c>
      <c r="G24" s="14" t="s">
        <v>66</v>
      </c>
    </row>
    <row r="25" spans="1:7" ht="5.25" customHeight="1">
      <c r="A25" s="137"/>
      <c r="B25" s="137"/>
      <c r="C25" s="137"/>
      <c r="D25" s="132"/>
      <c r="E25" s="132"/>
      <c r="F25" s="132"/>
      <c r="G25" s="132"/>
    </row>
    <row r="26" spans="1:7" ht="24.75" customHeight="1">
      <c r="A26" s="131" t="s">
        <v>67</v>
      </c>
      <c r="B26" s="131"/>
      <c r="C26" s="131"/>
      <c r="D26" s="131"/>
      <c r="E26" s="129" t="s">
        <v>68</v>
      </c>
      <c r="F26" s="129" t="s">
        <v>69</v>
      </c>
      <c r="G26" s="129" t="s">
        <v>70</v>
      </c>
    </row>
    <row r="27" spans="1:7" ht="25.5" customHeight="1">
      <c r="A27" s="132"/>
      <c r="B27" s="132"/>
      <c r="C27" s="132"/>
      <c r="D27" s="132"/>
      <c r="E27" s="132"/>
      <c r="F27" s="132"/>
      <c r="G27" s="132"/>
    </row>
    <row r="28" spans="1:7" ht="5.25" customHeight="1">
      <c r="A28" s="132"/>
      <c r="B28" s="132"/>
      <c r="C28" s="132"/>
      <c r="D28" s="132"/>
      <c r="E28" s="132"/>
      <c r="F28" s="132"/>
      <c r="G28" s="132"/>
    </row>
    <row r="29" spans="5:6" ht="12.75">
      <c r="E29" s="17" t="s">
        <v>71</v>
      </c>
      <c r="F29" s="17"/>
    </row>
    <row r="30" spans="5:6" ht="12.75">
      <c r="E30" s="17"/>
      <c r="F30" s="17"/>
    </row>
    <row r="31" spans="5:6" ht="12.75">
      <c r="E31" s="17" t="s">
        <v>72</v>
      </c>
      <c r="F31" s="17"/>
    </row>
  </sheetData>
  <sheetProtection/>
  <mergeCells count="9">
    <mergeCell ref="A26:D26"/>
    <mergeCell ref="A27:G27"/>
    <mergeCell ref="A28:G28"/>
    <mergeCell ref="A6:G6"/>
    <mergeCell ref="A7:G7"/>
    <mergeCell ref="A8:E8"/>
    <mergeCell ref="F8:G8"/>
    <mergeCell ref="A25:C25"/>
    <mergeCell ref="D25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zoomScalePageLayoutView="0" workbookViewId="0" topLeftCell="A86">
      <selection activeCell="B92" sqref="B92"/>
    </sheetView>
  </sheetViews>
  <sheetFormatPr defaultColWidth="9.140625" defaultRowHeight="15"/>
  <cols>
    <col min="1" max="1" width="5.421875" style="3" customWidth="1"/>
    <col min="2" max="2" width="5.57421875" style="3" customWidth="1"/>
    <col min="3" max="3" width="6.00390625" style="3" customWidth="1"/>
    <col min="4" max="4" width="40.140625" style="3" customWidth="1"/>
    <col min="5" max="5" width="10.8515625" style="3" customWidth="1"/>
    <col min="6" max="6" width="10.7109375" style="3" customWidth="1"/>
    <col min="7" max="7" width="11.00390625" style="3" customWidth="1"/>
    <col min="8" max="16384" width="9.140625" style="3" customWidth="1"/>
  </cols>
  <sheetData>
    <row r="1" spans="1:5" s="18" customFormat="1" ht="15">
      <c r="A1" s="1"/>
      <c r="B1" s="1"/>
      <c r="D1" s="1"/>
      <c r="E1" s="2" t="s">
        <v>73</v>
      </c>
    </row>
    <row r="2" spans="1:5" s="18" customFormat="1" ht="15">
      <c r="A2" s="1"/>
      <c r="B2" s="1"/>
      <c r="D2" s="1"/>
      <c r="E2" s="2" t="s">
        <v>1</v>
      </c>
    </row>
    <row r="3" spans="1:5" s="18" customFormat="1" ht="15">
      <c r="A3" s="1"/>
      <c r="B3" s="1"/>
      <c r="D3" s="1"/>
      <c r="E3" s="2" t="s">
        <v>2</v>
      </c>
    </row>
    <row r="4" spans="1:5" s="18" customFormat="1" ht="15">
      <c r="A4" s="1"/>
      <c r="B4" s="1"/>
      <c r="D4" s="1"/>
      <c r="E4" s="2" t="s">
        <v>3</v>
      </c>
    </row>
    <row r="5" spans="1:5" s="18" customFormat="1" ht="17.25" customHeight="1">
      <c r="A5" s="1"/>
      <c r="B5" s="1"/>
      <c r="C5" s="1"/>
      <c r="D5" s="1"/>
      <c r="E5" s="1"/>
    </row>
    <row r="6" spans="1:7" s="19" customFormat="1" ht="18.75" customHeight="1">
      <c r="A6" s="162" t="s">
        <v>74</v>
      </c>
      <c r="B6" s="163"/>
      <c r="C6" s="163"/>
      <c r="D6" s="163"/>
      <c r="E6" s="163"/>
      <c r="F6" s="164"/>
      <c r="G6" s="164"/>
    </row>
    <row r="7" spans="1:8" s="21" customFormat="1" ht="14.25" customHeight="1">
      <c r="A7" s="165" t="s">
        <v>75</v>
      </c>
      <c r="B7" s="166"/>
      <c r="C7" s="166"/>
      <c r="D7" s="166"/>
      <c r="E7" s="166"/>
      <c r="F7" s="167"/>
      <c r="G7" s="167"/>
      <c r="H7" s="20"/>
    </row>
    <row r="8" spans="1:8" s="21" customFormat="1" ht="10.5" customHeight="1">
      <c r="A8" s="4"/>
      <c r="B8" s="5"/>
      <c r="C8" s="5"/>
      <c r="D8" s="5"/>
      <c r="E8" s="5"/>
      <c r="F8" s="5"/>
      <c r="G8" s="5"/>
      <c r="H8" s="20"/>
    </row>
    <row r="9" spans="1:7" ht="26.25" customHeight="1">
      <c r="A9" s="22" t="s">
        <v>6</v>
      </c>
      <c r="B9" s="22" t="s">
        <v>7</v>
      </c>
      <c r="C9" s="22" t="s">
        <v>8</v>
      </c>
      <c r="D9" s="22" t="s">
        <v>9</v>
      </c>
      <c r="E9" s="22" t="s">
        <v>10</v>
      </c>
      <c r="F9" s="22" t="s">
        <v>11</v>
      </c>
      <c r="G9" s="22" t="s">
        <v>12</v>
      </c>
    </row>
    <row r="10" spans="1:7" ht="16.5" customHeight="1">
      <c r="A10" s="23" t="s">
        <v>76</v>
      </c>
      <c r="B10" s="23"/>
      <c r="C10" s="23"/>
      <c r="D10" s="24" t="s">
        <v>77</v>
      </c>
      <c r="E10" s="25" t="s">
        <v>78</v>
      </c>
      <c r="F10" s="25" t="s">
        <v>79</v>
      </c>
      <c r="G10" s="25" t="s">
        <v>80</v>
      </c>
    </row>
    <row r="11" spans="1:7" ht="16.5" customHeight="1">
      <c r="A11" s="10"/>
      <c r="B11" s="26" t="s">
        <v>81</v>
      </c>
      <c r="C11" s="12"/>
      <c r="D11" s="27" t="s">
        <v>82</v>
      </c>
      <c r="E11" s="28" t="s">
        <v>42</v>
      </c>
      <c r="F11" s="28" t="s">
        <v>79</v>
      </c>
      <c r="G11" s="28" t="s">
        <v>79</v>
      </c>
    </row>
    <row r="12" spans="1:7" ht="16.5" customHeight="1">
      <c r="A12" s="29"/>
      <c r="B12" s="29"/>
      <c r="C12" s="26" t="s">
        <v>83</v>
      </c>
      <c r="D12" s="27" t="s">
        <v>84</v>
      </c>
      <c r="E12" s="28" t="s">
        <v>42</v>
      </c>
      <c r="F12" s="28" t="s">
        <v>79</v>
      </c>
      <c r="G12" s="28" t="s">
        <v>79</v>
      </c>
    </row>
    <row r="13" spans="1:7" ht="16.5" customHeight="1">
      <c r="A13" s="23" t="s">
        <v>85</v>
      </c>
      <c r="B13" s="23"/>
      <c r="C13" s="23"/>
      <c r="D13" s="24" t="s">
        <v>86</v>
      </c>
      <c r="E13" s="25" t="s">
        <v>87</v>
      </c>
      <c r="F13" s="25" t="s">
        <v>88</v>
      </c>
      <c r="G13" s="25" t="s">
        <v>89</v>
      </c>
    </row>
    <row r="14" spans="1:7" ht="16.5" customHeight="1">
      <c r="A14" s="10"/>
      <c r="B14" s="26" t="s">
        <v>90</v>
      </c>
      <c r="C14" s="12"/>
      <c r="D14" s="27" t="s">
        <v>91</v>
      </c>
      <c r="E14" s="28" t="s">
        <v>92</v>
      </c>
      <c r="F14" s="28" t="s">
        <v>88</v>
      </c>
      <c r="G14" s="28" t="s">
        <v>93</v>
      </c>
    </row>
    <row r="15" spans="1:7" ht="16.5" customHeight="1">
      <c r="A15" s="29"/>
      <c r="B15" s="29"/>
      <c r="C15" s="26" t="s">
        <v>83</v>
      </c>
      <c r="D15" s="27" t="s">
        <v>84</v>
      </c>
      <c r="E15" s="28" t="s">
        <v>94</v>
      </c>
      <c r="F15" s="28" t="s">
        <v>88</v>
      </c>
      <c r="G15" s="28" t="s">
        <v>95</v>
      </c>
    </row>
    <row r="16" spans="1:7" ht="16.5" customHeight="1">
      <c r="A16" s="23" t="s">
        <v>96</v>
      </c>
      <c r="B16" s="23"/>
      <c r="C16" s="23"/>
      <c r="D16" s="24" t="s">
        <v>97</v>
      </c>
      <c r="E16" s="25" t="s">
        <v>98</v>
      </c>
      <c r="F16" s="25" t="s">
        <v>42</v>
      </c>
      <c r="G16" s="25" t="s">
        <v>98</v>
      </c>
    </row>
    <row r="17" spans="1:7" ht="16.5" customHeight="1">
      <c r="A17" s="10"/>
      <c r="B17" s="26" t="s">
        <v>99</v>
      </c>
      <c r="C17" s="12"/>
      <c r="D17" s="27" t="s">
        <v>41</v>
      </c>
      <c r="E17" s="28" t="s">
        <v>100</v>
      </c>
      <c r="F17" s="28" t="s">
        <v>42</v>
      </c>
      <c r="G17" s="28" t="s">
        <v>100</v>
      </c>
    </row>
    <row r="18" spans="1:7" ht="16.5" customHeight="1">
      <c r="A18" s="29"/>
      <c r="B18" s="29"/>
      <c r="C18" s="26" t="s">
        <v>101</v>
      </c>
      <c r="D18" s="27" t="s">
        <v>102</v>
      </c>
      <c r="E18" s="28" t="s">
        <v>103</v>
      </c>
      <c r="F18" s="28" t="s">
        <v>104</v>
      </c>
      <c r="G18" s="28" t="s">
        <v>105</v>
      </c>
    </row>
    <row r="19" spans="1:7" ht="16.5" customHeight="1">
      <c r="A19" s="29"/>
      <c r="B19" s="29"/>
      <c r="C19" s="26" t="s">
        <v>106</v>
      </c>
      <c r="D19" s="27" t="s">
        <v>102</v>
      </c>
      <c r="E19" s="28" t="s">
        <v>107</v>
      </c>
      <c r="F19" s="28" t="s">
        <v>108</v>
      </c>
      <c r="G19" s="28" t="s">
        <v>109</v>
      </c>
    </row>
    <row r="20" spans="1:7" ht="16.5" customHeight="1">
      <c r="A20" s="29"/>
      <c r="B20" s="29"/>
      <c r="C20" s="26" t="s">
        <v>83</v>
      </c>
      <c r="D20" s="27" t="s">
        <v>84</v>
      </c>
      <c r="E20" s="28" t="s">
        <v>110</v>
      </c>
      <c r="F20" s="28" t="s">
        <v>111</v>
      </c>
      <c r="G20" s="28" t="s">
        <v>42</v>
      </c>
    </row>
    <row r="21" spans="1:7" ht="16.5" customHeight="1">
      <c r="A21" s="29"/>
      <c r="B21" s="29"/>
      <c r="C21" s="26" t="s">
        <v>112</v>
      </c>
      <c r="D21" s="27" t="s">
        <v>84</v>
      </c>
      <c r="E21" s="28" t="s">
        <v>113</v>
      </c>
      <c r="F21" s="28" t="s">
        <v>114</v>
      </c>
      <c r="G21" s="28" t="s">
        <v>115</v>
      </c>
    </row>
    <row r="22" spans="1:7" ht="16.5" customHeight="1">
      <c r="A22" s="29"/>
      <c r="B22" s="29"/>
      <c r="C22" s="26" t="s">
        <v>116</v>
      </c>
      <c r="D22" s="27" t="s">
        <v>84</v>
      </c>
      <c r="E22" s="28" t="s">
        <v>117</v>
      </c>
      <c r="F22" s="28" t="s">
        <v>118</v>
      </c>
      <c r="G22" s="28" t="s">
        <v>119</v>
      </c>
    </row>
    <row r="23" spans="1:7" ht="16.5" customHeight="1">
      <c r="A23" s="23" t="s">
        <v>120</v>
      </c>
      <c r="B23" s="23"/>
      <c r="C23" s="23"/>
      <c r="D23" s="24" t="s">
        <v>121</v>
      </c>
      <c r="E23" s="25" t="s">
        <v>122</v>
      </c>
      <c r="F23" s="25" t="s">
        <v>123</v>
      </c>
      <c r="G23" s="25" t="s">
        <v>124</v>
      </c>
    </row>
    <row r="24" spans="1:7" ht="16.5" customHeight="1">
      <c r="A24" s="10"/>
      <c r="B24" s="26" t="s">
        <v>125</v>
      </c>
      <c r="C24" s="12"/>
      <c r="D24" s="27" t="s">
        <v>126</v>
      </c>
      <c r="E24" s="28" t="s">
        <v>42</v>
      </c>
      <c r="F24" s="28" t="s">
        <v>123</v>
      </c>
      <c r="G24" s="28" t="s">
        <v>123</v>
      </c>
    </row>
    <row r="25" spans="1:7" ht="16.5" customHeight="1">
      <c r="A25" s="29"/>
      <c r="B25" s="29"/>
      <c r="C25" s="26" t="s">
        <v>127</v>
      </c>
      <c r="D25" s="27" t="s">
        <v>128</v>
      </c>
      <c r="E25" s="28" t="s">
        <v>42</v>
      </c>
      <c r="F25" s="28" t="s">
        <v>123</v>
      </c>
      <c r="G25" s="28" t="s">
        <v>123</v>
      </c>
    </row>
    <row r="26" spans="1:7" ht="16.5" customHeight="1">
      <c r="A26" s="23" t="s">
        <v>26</v>
      </c>
      <c r="B26" s="23"/>
      <c r="C26" s="23"/>
      <c r="D26" s="24" t="s">
        <v>27</v>
      </c>
      <c r="E26" s="25" t="s">
        <v>129</v>
      </c>
      <c r="F26" s="25" t="s">
        <v>130</v>
      </c>
      <c r="G26" s="25" t="s">
        <v>131</v>
      </c>
    </row>
    <row r="27" spans="1:7" ht="16.5" customHeight="1">
      <c r="A27" s="10"/>
      <c r="B27" s="26" t="s">
        <v>31</v>
      </c>
      <c r="C27" s="12"/>
      <c r="D27" s="27" t="s">
        <v>32</v>
      </c>
      <c r="E27" s="28" t="s">
        <v>132</v>
      </c>
      <c r="F27" s="28" t="s">
        <v>133</v>
      </c>
      <c r="G27" s="28" t="s">
        <v>134</v>
      </c>
    </row>
    <row r="28" spans="1:7" ht="16.5" customHeight="1">
      <c r="A28" s="29"/>
      <c r="B28" s="29"/>
      <c r="C28" s="26" t="s">
        <v>135</v>
      </c>
      <c r="D28" s="27" t="s">
        <v>136</v>
      </c>
      <c r="E28" s="28" t="s">
        <v>137</v>
      </c>
      <c r="F28" s="28" t="s">
        <v>138</v>
      </c>
      <c r="G28" s="28" t="s">
        <v>139</v>
      </c>
    </row>
    <row r="29" spans="1:7" ht="16.5" customHeight="1">
      <c r="A29" s="29"/>
      <c r="B29" s="29"/>
      <c r="C29" s="26" t="s">
        <v>140</v>
      </c>
      <c r="D29" s="27" t="s">
        <v>141</v>
      </c>
      <c r="E29" s="28" t="s">
        <v>142</v>
      </c>
      <c r="F29" s="28" t="s">
        <v>143</v>
      </c>
      <c r="G29" s="28" t="s">
        <v>144</v>
      </c>
    </row>
    <row r="30" spans="1:7" ht="16.5" customHeight="1">
      <c r="A30" s="29"/>
      <c r="B30" s="29"/>
      <c r="C30" s="26" t="s">
        <v>145</v>
      </c>
      <c r="D30" s="27" t="s">
        <v>146</v>
      </c>
      <c r="E30" s="28" t="s">
        <v>147</v>
      </c>
      <c r="F30" s="28" t="s">
        <v>143</v>
      </c>
      <c r="G30" s="28" t="s">
        <v>148</v>
      </c>
    </row>
    <row r="31" spans="1:7" ht="16.5" customHeight="1">
      <c r="A31" s="29"/>
      <c r="B31" s="29"/>
      <c r="C31" s="26" t="s">
        <v>83</v>
      </c>
      <c r="D31" s="27" t="s">
        <v>84</v>
      </c>
      <c r="E31" s="28" t="s">
        <v>149</v>
      </c>
      <c r="F31" s="28" t="s">
        <v>150</v>
      </c>
      <c r="G31" s="28" t="s">
        <v>151</v>
      </c>
    </row>
    <row r="32" spans="1:7" ht="16.5" customHeight="1">
      <c r="A32" s="10"/>
      <c r="B32" s="26" t="s">
        <v>152</v>
      </c>
      <c r="C32" s="12"/>
      <c r="D32" s="27" t="s">
        <v>153</v>
      </c>
      <c r="E32" s="28" t="s">
        <v>154</v>
      </c>
      <c r="F32" s="28" t="s">
        <v>155</v>
      </c>
      <c r="G32" s="28" t="s">
        <v>156</v>
      </c>
    </row>
    <row r="33" spans="1:7" ht="16.5" customHeight="1">
      <c r="A33" s="29"/>
      <c r="B33" s="29"/>
      <c r="C33" s="26" t="s">
        <v>157</v>
      </c>
      <c r="D33" s="27" t="s">
        <v>158</v>
      </c>
      <c r="E33" s="28" t="s">
        <v>159</v>
      </c>
      <c r="F33" s="28" t="s">
        <v>160</v>
      </c>
      <c r="G33" s="28" t="s">
        <v>161</v>
      </c>
    </row>
    <row r="34" spans="1:7" ht="16.5" customHeight="1">
      <c r="A34" s="29"/>
      <c r="B34" s="29"/>
      <c r="C34" s="26" t="s">
        <v>135</v>
      </c>
      <c r="D34" s="27" t="s">
        <v>136</v>
      </c>
      <c r="E34" s="28" t="s">
        <v>162</v>
      </c>
      <c r="F34" s="28" t="s">
        <v>163</v>
      </c>
      <c r="G34" s="28" t="s">
        <v>164</v>
      </c>
    </row>
    <row r="35" spans="1:7" ht="16.5" customHeight="1">
      <c r="A35" s="29"/>
      <c r="B35" s="29"/>
      <c r="C35" s="26" t="s">
        <v>165</v>
      </c>
      <c r="D35" s="27" t="s">
        <v>166</v>
      </c>
      <c r="E35" s="28" t="s">
        <v>167</v>
      </c>
      <c r="F35" s="28" t="s">
        <v>168</v>
      </c>
      <c r="G35" s="28" t="s">
        <v>169</v>
      </c>
    </row>
    <row r="36" spans="1:7" ht="16.5" customHeight="1">
      <c r="A36" s="23" t="s">
        <v>44</v>
      </c>
      <c r="B36" s="23"/>
      <c r="C36" s="23"/>
      <c r="D36" s="24" t="s">
        <v>45</v>
      </c>
      <c r="E36" s="25" t="s">
        <v>170</v>
      </c>
      <c r="F36" s="25" t="s">
        <v>47</v>
      </c>
      <c r="G36" s="25" t="s">
        <v>171</v>
      </c>
    </row>
    <row r="37" spans="1:7" ht="16.5" customHeight="1">
      <c r="A37" s="10"/>
      <c r="B37" s="26" t="s">
        <v>172</v>
      </c>
      <c r="C37" s="12"/>
      <c r="D37" s="27" t="s">
        <v>173</v>
      </c>
      <c r="E37" s="28" t="s">
        <v>42</v>
      </c>
      <c r="F37" s="28" t="s">
        <v>174</v>
      </c>
      <c r="G37" s="28" t="s">
        <v>174</v>
      </c>
    </row>
    <row r="38" spans="1:7" ht="16.5" customHeight="1">
      <c r="A38" s="29"/>
      <c r="B38" s="29"/>
      <c r="C38" s="26" t="s">
        <v>165</v>
      </c>
      <c r="D38" s="27" t="s">
        <v>166</v>
      </c>
      <c r="E38" s="28" t="s">
        <v>42</v>
      </c>
      <c r="F38" s="28" t="s">
        <v>175</v>
      </c>
      <c r="G38" s="28" t="s">
        <v>175</v>
      </c>
    </row>
    <row r="39" spans="1:7" ht="16.5" customHeight="1">
      <c r="A39" s="29"/>
      <c r="B39" s="29"/>
      <c r="C39" s="26" t="s">
        <v>176</v>
      </c>
      <c r="D39" s="27" t="s">
        <v>177</v>
      </c>
      <c r="E39" s="28" t="s">
        <v>42</v>
      </c>
      <c r="F39" s="28" t="s">
        <v>178</v>
      </c>
      <c r="G39" s="28" t="s">
        <v>178</v>
      </c>
    </row>
    <row r="40" spans="1:7" ht="16.5" customHeight="1">
      <c r="A40" s="29"/>
      <c r="B40" s="29"/>
      <c r="C40" s="26" t="s">
        <v>179</v>
      </c>
      <c r="D40" s="27" t="s">
        <v>180</v>
      </c>
      <c r="E40" s="28" t="s">
        <v>42</v>
      </c>
      <c r="F40" s="28" t="s">
        <v>181</v>
      </c>
      <c r="G40" s="28" t="s">
        <v>181</v>
      </c>
    </row>
    <row r="41" spans="1:7" ht="16.5" customHeight="1">
      <c r="A41" s="29"/>
      <c r="B41" s="29"/>
      <c r="C41" s="26" t="s">
        <v>182</v>
      </c>
      <c r="D41" s="27" t="s">
        <v>183</v>
      </c>
      <c r="E41" s="28" t="s">
        <v>42</v>
      </c>
      <c r="F41" s="28" t="s">
        <v>184</v>
      </c>
      <c r="G41" s="28" t="s">
        <v>184</v>
      </c>
    </row>
    <row r="42" spans="1:7" ht="24.75" customHeight="1">
      <c r="A42" s="29"/>
      <c r="B42" s="29"/>
      <c r="C42" s="26" t="s">
        <v>185</v>
      </c>
      <c r="D42" s="27" t="s">
        <v>186</v>
      </c>
      <c r="E42" s="28" t="s">
        <v>42</v>
      </c>
      <c r="F42" s="28" t="s">
        <v>187</v>
      </c>
      <c r="G42" s="28" t="s">
        <v>187</v>
      </c>
    </row>
    <row r="43" spans="1:7" ht="16.5" customHeight="1">
      <c r="A43" s="10"/>
      <c r="B43" s="26" t="s">
        <v>188</v>
      </c>
      <c r="C43" s="12"/>
      <c r="D43" s="27" t="s">
        <v>189</v>
      </c>
      <c r="E43" s="28" t="s">
        <v>190</v>
      </c>
      <c r="F43" s="28" t="s">
        <v>191</v>
      </c>
      <c r="G43" s="28" t="s">
        <v>192</v>
      </c>
    </row>
    <row r="44" spans="1:7" ht="16.5" customHeight="1">
      <c r="A44" s="29"/>
      <c r="B44" s="29"/>
      <c r="C44" s="26" t="s">
        <v>165</v>
      </c>
      <c r="D44" s="27" t="s">
        <v>166</v>
      </c>
      <c r="E44" s="28" t="s">
        <v>193</v>
      </c>
      <c r="F44" s="28" t="s">
        <v>194</v>
      </c>
      <c r="G44" s="28" t="s">
        <v>195</v>
      </c>
    </row>
    <row r="45" spans="1:7" ht="16.5" customHeight="1">
      <c r="A45" s="29"/>
      <c r="B45" s="29"/>
      <c r="C45" s="26" t="s">
        <v>176</v>
      </c>
      <c r="D45" s="27" t="s">
        <v>177</v>
      </c>
      <c r="E45" s="28" t="s">
        <v>196</v>
      </c>
      <c r="F45" s="28" t="s">
        <v>197</v>
      </c>
      <c r="G45" s="28" t="s">
        <v>198</v>
      </c>
    </row>
    <row r="46" spans="1:7" ht="16.5" customHeight="1">
      <c r="A46" s="29"/>
      <c r="B46" s="29"/>
      <c r="C46" s="26" t="s">
        <v>179</v>
      </c>
      <c r="D46" s="27" t="s">
        <v>180</v>
      </c>
      <c r="E46" s="28" t="s">
        <v>181</v>
      </c>
      <c r="F46" s="28" t="s">
        <v>199</v>
      </c>
      <c r="G46" s="28" t="s">
        <v>42</v>
      </c>
    </row>
    <row r="47" spans="1:7" ht="16.5" customHeight="1">
      <c r="A47" s="29"/>
      <c r="B47" s="29"/>
      <c r="C47" s="26" t="s">
        <v>182</v>
      </c>
      <c r="D47" s="27" t="s">
        <v>183</v>
      </c>
      <c r="E47" s="28" t="s">
        <v>200</v>
      </c>
      <c r="F47" s="28" t="s">
        <v>201</v>
      </c>
      <c r="G47" s="28" t="s">
        <v>202</v>
      </c>
    </row>
    <row r="48" spans="1:7" ht="26.25" customHeight="1">
      <c r="A48" s="29"/>
      <c r="B48" s="29"/>
      <c r="C48" s="26" t="s">
        <v>185</v>
      </c>
      <c r="D48" s="27" t="s">
        <v>186</v>
      </c>
      <c r="E48" s="28" t="s">
        <v>203</v>
      </c>
      <c r="F48" s="28" t="s">
        <v>204</v>
      </c>
      <c r="G48" s="28" t="s">
        <v>205</v>
      </c>
    </row>
    <row r="49" spans="1:7" ht="16.5" customHeight="1">
      <c r="A49" s="10"/>
      <c r="B49" s="26" t="s">
        <v>49</v>
      </c>
      <c r="C49" s="12"/>
      <c r="D49" s="27" t="s">
        <v>41</v>
      </c>
      <c r="E49" s="28" t="s">
        <v>206</v>
      </c>
      <c r="F49" s="28" t="s">
        <v>47</v>
      </c>
      <c r="G49" s="28" t="s">
        <v>207</v>
      </c>
    </row>
    <row r="50" spans="1:7" ht="16.5" customHeight="1">
      <c r="A50" s="29"/>
      <c r="B50" s="29"/>
      <c r="C50" s="26" t="s">
        <v>208</v>
      </c>
      <c r="D50" s="27" t="s">
        <v>209</v>
      </c>
      <c r="E50" s="28" t="s">
        <v>210</v>
      </c>
      <c r="F50" s="28" t="s">
        <v>47</v>
      </c>
      <c r="G50" s="28" t="s">
        <v>211</v>
      </c>
    </row>
    <row r="51" spans="1:7" ht="16.5" customHeight="1">
      <c r="A51" s="23" t="s">
        <v>212</v>
      </c>
      <c r="B51" s="23"/>
      <c r="C51" s="23"/>
      <c r="D51" s="24" t="s">
        <v>213</v>
      </c>
      <c r="E51" s="25" t="s">
        <v>214</v>
      </c>
      <c r="F51" s="25" t="s">
        <v>215</v>
      </c>
      <c r="G51" s="25" t="s">
        <v>216</v>
      </c>
    </row>
    <row r="52" spans="1:7" ht="16.5" customHeight="1">
      <c r="A52" s="10"/>
      <c r="B52" s="26" t="s">
        <v>217</v>
      </c>
      <c r="C52" s="12"/>
      <c r="D52" s="27" t="s">
        <v>218</v>
      </c>
      <c r="E52" s="28" t="s">
        <v>219</v>
      </c>
      <c r="F52" s="28" t="s">
        <v>215</v>
      </c>
      <c r="G52" s="28" t="s">
        <v>220</v>
      </c>
    </row>
    <row r="53" spans="1:7" ht="16.5" customHeight="1">
      <c r="A53" s="29"/>
      <c r="B53" s="29"/>
      <c r="C53" s="26" t="s">
        <v>157</v>
      </c>
      <c r="D53" s="27" t="s">
        <v>158</v>
      </c>
      <c r="E53" s="28" t="s">
        <v>221</v>
      </c>
      <c r="F53" s="28" t="s">
        <v>222</v>
      </c>
      <c r="G53" s="28" t="s">
        <v>223</v>
      </c>
    </row>
    <row r="54" spans="1:7" ht="16.5" customHeight="1">
      <c r="A54" s="29"/>
      <c r="B54" s="29"/>
      <c r="C54" s="26" t="s">
        <v>165</v>
      </c>
      <c r="D54" s="27" t="s">
        <v>166</v>
      </c>
      <c r="E54" s="28" t="s">
        <v>224</v>
      </c>
      <c r="F54" s="28" t="s">
        <v>225</v>
      </c>
      <c r="G54" s="28" t="s">
        <v>226</v>
      </c>
    </row>
    <row r="55" spans="1:7" ht="16.5" customHeight="1">
      <c r="A55" s="29"/>
      <c r="B55" s="29"/>
      <c r="C55" s="26" t="s">
        <v>176</v>
      </c>
      <c r="D55" s="27" t="s">
        <v>177</v>
      </c>
      <c r="E55" s="28" t="s">
        <v>227</v>
      </c>
      <c r="F55" s="28" t="s">
        <v>228</v>
      </c>
      <c r="G55" s="28" t="s">
        <v>229</v>
      </c>
    </row>
    <row r="56" spans="1:7" ht="16.5" customHeight="1">
      <c r="A56" s="23" t="s">
        <v>56</v>
      </c>
      <c r="B56" s="23"/>
      <c r="C56" s="23"/>
      <c r="D56" s="24" t="s">
        <v>57</v>
      </c>
      <c r="E56" s="25" t="s">
        <v>230</v>
      </c>
      <c r="F56" s="25" t="s">
        <v>42</v>
      </c>
      <c r="G56" s="25" t="s">
        <v>230</v>
      </c>
    </row>
    <row r="57" spans="1:7" ht="16.5" customHeight="1">
      <c r="A57" s="10"/>
      <c r="B57" s="26" t="s">
        <v>231</v>
      </c>
      <c r="C57" s="12"/>
      <c r="D57" s="27" t="s">
        <v>232</v>
      </c>
      <c r="E57" s="28" t="s">
        <v>233</v>
      </c>
      <c r="F57" s="28" t="s">
        <v>234</v>
      </c>
      <c r="G57" s="28" t="s">
        <v>235</v>
      </c>
    </row>
    <row r="58" spans="1:7" ht="16.5" customHeight="1">
      <c r="A58" s="29"/>
      <c r="B58" s="29"/>
      <c r="C58" s="26" t="s">
        <v>236</v>
      </c>
      <c r="D58" s="27" t="s">
        <v>237</v>
      </c>
      <c r="E58" s="28" t="s">
        <v>238</v>
      </c>
      <c r="F58" s="28" t="s">
        <v>234</v>
      </c>
      <c r="G58" s="28" t="s">
        <v>239</v>
      </c>
    </row>
    <row r="59" spans="1:7" ht="16.5" customHeight="1">
      <c r="A59" s="10"/>
      <c r="B59" s="26" t="s">
        <v>240</v>
      </c>
      <c r="C59" s="12"/>
      <c r="D59" s="27" t="s">
        <v>241</v>
      </c>
      <c r="E59" s="28" t="s">
        <v>242</v>
      </c>
      <c r="F59" s="28" t="s">
        <v>243</v>
      </c>
      <c r="G59" s="28" t="s">
        <v>244</v>
      </c>
    </row>
    <row r="60" spans="1:7" ht="16.5" customHeight="1">
      <c r="A60" s="29"/>
      <c r="B60" s="29"/>
      <c r="C60" s="26" t="s">
        <v>140</v>
      </c>
      <c r="D60" s="27" t="s">
        <v>141</v>
      </c>
      <c r="E60" s="28" t="s">
        <v>245</v>
      </c>
      <c r="F60" s="28" t="s">
        <v>243</v>
      </c>
      <c r="G60" s="28" t="s">
        <v>246</v>
      </c>
    </row>
    <row r="61" spans="1:7" ht="16.5" customHeight="1">
      <c r="A61" s="23" t="s">
        <v>247</v>
      </c>
      <c r="B61" s="23"/>
      <c r="C61" s="23"/>
      <c r="D61" s="24" t="s">
        <v>248</v>
      </c>
      <c r="E61" s="25" t="s">
        <v>249</v>
      </c>
      <c r="F61" s="25" t="s">
        <v>250</v>
      </c>
      <c r="G61" s="25" t="s">
        <v>251</v>
      </c>
    </row>
    <row r="62" spans="1:7" ht="16.5" customHeight="1">
      <c r="A62" s="10"/>
      <c r="B62" s="26" t="s">
        <v>252</v>
      </c>
      <c r="C62" s="12"/>
      <c r="D62" s="27" t="s">
        <v>41</v>
      </c>
      <c r="E62" s="28" t="s">
        <v>249</v>
      </c>
      <c r="F62" s="28" t="s">
        <v>250</v>
      </c>
      <c r="G62" s="28" t="s">
        <v>251</v>
      </c>
    </row>
    <row r="63" spans="1:7" ht="16.5" customHeight="1">
      <c r="A63" s="29"/>
      <c r="B63" s="29"/>
      <c r="C63" s="26" t="s">
        <v>83</v>
      </c>
      <c r="D63" s="27" t="s">
        <v>84</v>
      </c>
      <c r="E63" s="28" t="s">
        <v>253</v>
      </c>
      <c r="F63" s="28" t="s">
        <v>250</v>
      </c>
      <c r="G63" s="28" t="s">
        <v>254</v>
      </c>
    </row>
    <row r="64" spans="1:7" ht="5.25" customHeight="1">
      <c r="A64" s="137"/>
      <c r="B64" s="137"/>
      <c r="C64" s="137"/>
      <c r="D64" s="132"/>
      <c r="E64" s="132"/>
      <c r="F64" s="132"/>
      <c r="G64" s="132"/>
    </row>
    <row r="65" spans="1:7" ht="16.5" customHeight="1">
      <c r="A65" s="168" t="s">
        <v>67</v>
      </c>
      <c r="B65" s="168"/>
      <c r="C65" s="168"/>
      <c r="D65" s="168"/>
      <c r="E65" s="129" t="s">
        <v>255</v>
      </c>
      <c r="F65" s="129" t="s">
        <v>256</v>
      </c>
      <c r="G65" s="129" t="s">
        <v>257</v>
      </c>
    </row>
    <row r="68" spans="1:5" s="31" customFormat="1" ht="11.25">
      <c r="A68" s="30" t="s">
        <v>258</v>
      </c>
      <c r="B68" s="30"/>
      <c r="C68" s="30"/>
      <c r="D68" s="30"/>
      <c r="E68" s="30"/>
    </row>
    <row r="69" spans="1:7" s="31" customFormat="1" ht="15" customHeight="1">
      <c r="A69" s="32" t="s">
        <v>259</v>
      </c>
      <c r="B69" s="169" t="s">
        <v>260</v>
      </c>
      <c r="C69" s="169"/>
      <c r="D69" s="169"/>
      <c r="E69" s="33">
        <f>E71+E74+E75+E77+E76</f>
        <v>16832393</v>
      </c>
      <c r="F69" s="34">
        <f>F71+F74+F75+F77+F76</f>
        <v>68124</v>
      </c>
      <c r="G69" s="34">
        <f>G71+G74+G75+G77+G76</f>
        <v>16900517</v>
      </c>
    </row>
    <row r="70" spans="1:7" s="31" customFormat="1" ht="16.5" customHeight="1">
      <c r="A70" s="32"/>
      <c r="B70" s="153" t="s">
        <v>261</v>
      </c>
      <c r="C70" s="154"/>
      <c r="D70" s="149"/>
      <c r="E70" s="35"/>
      <c r="F70" s="36"/>
      <c r="G70" s="36"/>
    </row>
    <row r="71" spans="1:7" s="31" customFormat="1" ht="15.75" customHeight="1">
      <c r="A71" s="32"/>
      <c r="B71" s="32" t="s">
        <v>262</v>
      </c>
      <c r="C71" s="150" t="s">
        <v>263</v>
      </c>
      <c r="D71" s="150"/>
      <c r="E71" s="33">
        <f>E72+E73</f>
        <v>10710297</v>
      </c>
      <c r="F71" s="34">
        <f>F72+F73</f>
        <v>35224</v>
      </c>
      <c r="G71" s="34">
        <f>G72+G73</f>
        <v>10745521</v>
      </c>
    </row>
    <row r="72" spans="1:7" s="31" customFormat="1" ht="15.75" customHeight="1">
      <c r="A72" s="32"/>
      <c r="B72" s="32"/>
      <c r="C72" s="150" t="s">
        <v>264</v>
      </c>
      <c r="D72" s="150"/>
      <c r="E72" s="33">
        <v>6826018</v>
      </c>
      <c r="F72" s="34">
        <v>0</v>
      </c>
      <c r="G72" s="34">
        <f aca="true" t="shared" si="0" ref="G72:G77">E72+F72</f>
        <v>6826018</v>
      </c>
    </row>
    <row r="73" spans="1:7" s="31" customFormat="1" ht="19.5" customHeight="1">
      <c r="A73" s="32"/>
      <c r="B73" s="32"/>
      <c r="C73" s="150" t="s">
        <v>265</v>
      </c>
      <c r="D73" s="150"/>
      <c r="E73" s="33">
        <v>3884279</v>
      </c>
      <c r="F73" s="34">
        <v>35224</v>
      </c>
      <c r="G73" s="34">
        <f t="shared" si="0"/>
        <v>3919503</v>
      </c>
    </row>
    <row r="74" spans="1:7" s="31" customFormat="1" ht="14.25" customHeight="1">
      <c r="A74" s="32"/>
      <c r="B74" s="32" t="s">
        <v>266</v>
      </c>
      <c r="C74" s="143" t="s">
        <v>267</v>
      </c>
      <c r="D74" s="144"/>
      <c r="E74" s="33">
        <v>3577692</v>
      </c>
      <c r="F74" s="34">
        <v>0</v>
      </c>
      <c r="G74" s="34">
        <f t="shared" si="0"/>
        <v>3577692</v>
      </c>
    </row>
    <row r="75" spans="1:7" s="31" customFormat="1" ht="15.75" customHeight="1">
      <c r="A75" s="32"/>
      <c r="B75" s="32" t="s">
        <v>268</v>
      </c>
      <c r="C75" s="150" t="s">
        <v>269</v>
      </c>
      <c r="D75" s="150"/>
      <c r="E75" s="33">
        <v>1902404</v>
      </c>
      <c r="F75" s="34">
        <v>20900</v>
      </c>
      <c r="G75" s="34">
        <f t="shared" si="0"/>
        <v>1923304</v>
      </c>
    </row>
    <row r="76" spans="1:7" s="31" customFormat="1" ht="25.5" customHeight="1">
      <c r="A76" s="32"/>
      <c r="B76" s="32" t="s">
        <v>270</v>
      </c>
      <c r="C76" s="143" t="s">
        <v>271</v>
      </c>
      <c r="D76" s="149"/>
      <c r="E76" s="33">
        <v>229000</v>
      </c>
      <c r="F76" s="34">
        <v>12000</v>
      </c>
      <c r="G76" s="34">
        <f t="shared" si="0"/>
        <v>241000</v>
      </c>
    </row>
    <row r="77" spans="1:7" s="31" customFormat="1" ht="15.75" customHeight="1">
      <c r="A77" s="32"/>
      <c r="B77" s="32" t="s">
        <v>272</v>
      </c>
      <c r="C77" s="150" t="s">
        <v>273</v>
      </c>
      <c r="D77" s="150"/>
      <c r="E77" s="33">
        <v>413000</v>
      </c>
      <c r="F77" s="34">
        <v>0</v>
      </c>
      <c r="G77" s="34">
        <f t="shared" si="0"/>
        <v>413000</v>
      </c>
    </row>
    <row r="78" spans="1:7" s="31" customFormat="1" ht="11.25">
      <c r="A78" s="151"/>
      <c r="B78" s="152"/>
      <c r="C78" s="152"/>
      <c r="D78" s="152"/>
      <c r="E78" s="152"/>
      <c r="F78" s="32"/>
      <c r="G78" s="32"/>
    </row>
    <row r="79" spans="1:7" s="31" customFormat="1" ht="16.5" customHeight="1">
      <c r="A79" s="32" t="s">
        <v>274</v>
      </c>
      <c r="B79" s="153" t="s">
        <v>275</v>
      </c>
      <c r="C79" s="154"/>
      <c r="D79" s="149"/>
      <c r="E79" s="33">
        <f>E111</f>
        <v>3209589</v>
      </c>
      <c r="F79" s="34">
        <f>F111</f>
        <v>445870</v>
      </c>
      <c r="G79" s="34">
        <f>G111</f>
        <v>3655459</v>
      </c>
    </row>
    <row r="80" spans="1:7" s="31" customFormat="1" ht="11.25">
      <c r="A80" s="32"/>
      <c r="B80" s="143" t="s">
        <v>258</v>
      </c>
      <c r="C80" s="155"/>
      <c r="D80" s="144"/>
      <c r="E80" s="35"/>
      <c r="F80" s="32"/>
      <c r="G80" s="32"/>
    </row>
    <row r="81" spans="1:7" s="31" customFormat="1" ht="23.25" customHeight="1">
      <c r="A81" s="32"/>
      <c r="B81" s="37"/>
      <c r="C81" s="143" t="s">
        <v>276</v>
      </c>
      <c r="D81" s="149"/>
      <c r="E81" s="33">
        <v>1422200</v>
      </c>
      <c r="F81" s="34">
        <v>28000</v>
      </c>
      <c r="G81" s="34">
        <f>E81+F81</f>
        <v>1450200</v>
      </c>
    </row>
    <row r="82" spans="1:5" s="31" customFormat="1" ht="11.25">
      <c r="A82" s="156"/>
      <c r="B82" s="157"/>
      <c r="C82" s="157"/>
      <c r="D82" s="157"/>
      <c r="E82" s="157"/>
    </row>
    <row r="83" spans="1:5" s="31" customFormat="1" ht="11.25">
      <c r="A83" s="30"/>
      <c r="B83" s="30"/>
      <c r="C83" s="30"/>
      <c r="D83" s="30"/>
      <c r="E83" s="30"/>
    </row>
    <row r="84" spans="1:5" s="31" customFormat="1" ht="21" customHeight="1">
      <c r="A84" s="32">
        <v>3</v>
      </c>
      <c r="B84" s="35" t="s">
        <v>277</v>
      </c>
      <c r="C84" s="38"/>
      <c r="D84" s="38"/>
      <c r="E84" s="38"/>
    </row>
    <row r="85" spans="1:7" s="31" customFormat="1" ht="24" customHeight="1">
      <c r="A85" s="32"/>
      <c r="B85" s="39" t="s">
        <v>278</v>
      </c>
      <c r="C85" s="158" t="s">
        <v>279</v>
      </c>
      <c r="D85" s="159"/>
      <c r="E85" s="40" t="s">
        <v>10</v>
      </c>
      <c r="F85" s="40" t="s">
        <v>280</v>
      </c>
      <c r="G85" s="40" t="s">
        <v>281</v>
      </c>
    </row>
    <row r="86" spans="1:7" s="31" customFormat="1" ht="27" customHeight="1">
      <c r="A86" s="32"/>
      <c r="B86" s="128" t="s">
        <v>81</v>
      </c>
      <c r="C86" s="160" t="s">
        <v>282</v>
      </c>
      <c r="D86" s="161"/>
      <c r="E86" s="42"/>
      <c r="F86" s="43">
        <v>26140</v>
      </c>
      <c r="G86" s="43">
        <f>E86+F86</f>
        <v>26140</v>
      </c>
    </row>
    <row r="87" spans="1:7" s="31" customFormat="1" ht="13.5" customHeight="1">
      <c r="A87" s="32"/>
      <c r="B87" s="41" t="s">
        <v>90</v>
      </c>
      <c r="C87" s="160" t="s">
        <v>350</v>
      </c>
      <c r="D87" s="161"/>
      <c r="E87" s="42"/>
      <c r="F87" s="43">
        <v>26330</v>
      </c>
      <c r="G87" s="43">
        <f aca="true" t="shared" si="1" ref="G87:G110">E87+F87</f>
        <v>26330</v>
      </c>
    </row>
    <row r="88" spans="1:7" s="31" customFormat="1" ht="13.5" customHeight="1">
      <c r="A88" s="32"/>
      <c r="B88" s="41" t="s">
        <v>90</v>
      </c>
      <c r="C88" s="160" t="s">
        <v>283</v>
      </c>
      <c r="D88" s="161"/>
      <c r="E88" s="42"/>
      <c r="F88" s="43">
        <v>24600</v>
      </c>
      <c r="G88" s="43">
        <f t="shared" si="1"/>
        <v>24600</v>
      </c>
    </row>
    <row r="89" spans="1:7" s="31" customFormat="1" ht="13.5" customHeight="1">
      <c r="A89" s="32"/>
      <c r="B89" s="44">
        <v>60016</v>
      </c>
      <c r="C89" s="145" t="s">
        <v>284</v>
      </c>
      <c r="D89" s="146"/>
      <c r="E89" s="45">
        <v>200000</v>
      </c>
      <c r="F89" s="43"/>
      <c r="G89" s="43">
        <f t="shared" si="1"/>
        <v>200000</v>
      </c>
    </row>
    <row r="90" spans="1:7" s="31" customFormat="1" ht="13.5" customHeight="1">
      <c r="A90" s="32"/>
      <c r="B90" s="44">
        <v>60016</v>
      </c>
      <c r="C90" s="145" t="s">
        <v>285</v>
      </c>
      <c r="D90" s="146"/>
      <c r="E90" s="45">
        <v>300000</v>
      </c>
      <c r="F90" s="43"/>
      <c r="G90" s="43">
        <f t="shared" si="1"/>
        <v>300000</v>
      </c>
    </row>
    <row r="91" spans="1:7" s="31" customFormat="1" ht="11.25">
      <c r="A91" s="32"/>
      <c r="B91" s="46">
        <v>60016</v>
      </c>
      <c r="C91" s="138" t="s">
        <v>286</v>
      </c>
      <c r="D91" s="140"/>
      <c r="E91" s="43">
        <v>384250</v>
      </c>
      <c r="F91" s="43"/>
      <c r="G91" s="43">
        <f t="shared" si="1"/>
        <v>384250</v>
      </c>
    </row>
    <row r="92" spans="1:7" s="31" customFormat="1" ht="24.75" customHeight="1">
      <c r="A92" s="32"/>
      <c r="B92" s="130">
        <v>60016</v>
      </c>
      <c r="C92" s="138" t="s">
        <v>287</v>
      </c>
      <c r="D92" s="140"/>
      <c r="E92" s="43">
        <v>6599</v>
      </c>
      <c r="F92" s="43"/>
      <c r="G92" s="43">
        <f t="shared" si="1"/>
        <v>6599</v>
      </c>
    </row>
    <row r="93" spans="1:7" s="31" customFormat="1" ht="13.5" customHeight="1">
      <c r="A93" s="32"/>
      <c r="B93" s="46">
        <v>60016</v>
      </c>
      <c r="C93" s="138" t="s">
        <v>288</v>
      </c>
      <c r="D93" s="140"/>
      <c r="E93" s="43">
        <v>5828</v>
      </c>
      <c r="F93" s="43"/>
      <c r="G93" s="43">
        <f t="shared" si="1"/>
        <v>5828</v>
      </c>
    </row>
    <row r="94" spans="1:7" s="31" customFormat="1" ht="13.5" customHeight="1">
      <c r="A94" s="32"/>
      <c r="B94" s="46">
        <v>70005</v>
      </c>
      <c r="C94" s="138" t="s">
        <v>289</v>
      </c>
      <c r="D94" s="140"/>
      <c r="E94" s="43">
        <v>5000</v>
      </c>
      <c r="F94" s="43"/>
      <c r="G94" s="43">
        <f t="shared" si="1"/>
        <v>5000</v>
      </c>
    </row>
    <row r="95" spans="1:7" s="31" customFormat="1" ht="13.5" customHeight="1">
      <c r="A95" s="32"/>
      <c r="B95" s="47">
        <v>71095</v>
      </c>
      <c r="C95" s="147" t="s">
        <v>290</v>
      </c>
      <c r="D95" s="148"/>
      <c r="E95" s="48">
        <v>40000</v>
      </c>
      <c r="F95" s="43">
        <v>-12000</v>
      </c>
      <c r="G95" s="43">
        <f t="shared" si="1"/>
        <v>28000</v>
      </c>
    </row>
    <row r="96" spans="1:7" s="31" customFormat="1" ht="27" customHeight="1">
      <c r="A96" s="32"/>
      <c r="B96" s="49">
        <v>71095</v>
      </c>
      <c r="C96" s="143" t="s">
        <v>291</v>
      </c>
      <c r="D96" s="144"/>
      <c r="E96" s="34">
        <v>681400</v>
      </c>
      <c r="F96" s="43"/>
      <c r="G96" s="43">
        <f t="shared" si="1"/>
        <v>681400</v>
      </c>
    </row>
    <row r="97" spans="1:7" s="31" customFormat="1" ht="13.5" customHeight="1">
      <c r="A97" s="32"/>
      <c r="B97" s="46">
        <v>75023</v>
      </c>
      <c r="C97" s="138" t="s">
        <v>292</v>
      </c>
      <c r="D97" s="140"/>
      <c r="E97" s="43">
        <v>20500</v>
      </c>
      <c r="F97" s="43"/>
      <c r="G97" s="43">
        <f t="shared" si="1"/>
        <v>20500</v>
      </c>
    </row>
    <row r="98" spans="1:7" s="31" customFormat="1" ht="27" customHeight="1">
      <c r="A98" s="32"/>
      <c r="B98" s="75">
        <v>75412</v>
      </c>
      <c r="C98" s="138" t="s">
        <v>293</v>
      </c>
      <c r="D98" s="140"/>
      <c r="E98" s="43">
        <v>12500</v>
      </c>
      <c r="F98" s="43"/>
      <c r="G98" s="43">
        <f t="shared" si="1"/>
        <v>12500</v>
      </c>
    </row>
    <row r="99" spans="1:7" s="31" customFormat="1" ht="13.5" customHeight="1">
      <c r="A99" s="32"/>
      <c r="B99" s="46">
        <v>80101</v>
      </c>
      <c r="C99" s="138" t="s">
        <v>294</v>
      </c>
      <c r="D99" s="140"/>
      <c r="E99" s="43">
        <v>115450</v>
      </c>
      <c r="F99" s="43"/>
      <c r="G99" s="43">
        <f t="shared" si="1"/>
        <v>115450</v>
      </c>
    </row>
    <row r="100" spans="1:7" s="31" customFormat="1" ht="13.5" customHeight="1">
      <c r="A100" s="32"/>
      <c r="B100" s="46">
        <v>80101</v>
      </c>
      <c r="C100" s="138" t="s">
        <v>295</v>
      </c>
      <c r="D100" s="139"/>
      <c r="E100" s="43"/>
      <c r="F100" s="43">
        <v>12000</v>
      </c>
      <c r="G100" s="43">
        <f t="shared" si="1"/>
        <v>12000</v>
      </c>
    </row>
    <row r="101" spans="1:7" s="31" customFormat="1" ht="13.5" customHeight="1">
      <c r="A101" s="32"/>
      <c r="B101" s="46">
        <v>90004</v>
      </c>
      <c r="C101" s="138" t="s">
        <v>296</v>
      </c>
      <c r="D101" s="140"/>
      <c r="E101" s="43">
        <v>23000</v>
      </c>
      <c r="F101" s="43"/>
      <c r="G101" s="43">
        <f t="shared" si="1"/>
        <v>23000</v>
      </c>
    </row>
    <row r="102" spans="1:7" s="31" customFormat="1" ht="13.5" customHeight="1">
      <c r="A102" s="32"/>
      <c r="B102" s="46">
        <v>90013</v>
      </c>
      <c r="C102" s="138" t="s">
        <v>297</v>
      </c>
      <c r="D102" s="140"/>
      <c r="E102" s="43">
        <v>42469</v>
      </c>
      <c r="F102" s="43"/>
      <c r="G102" s="43">
        <f t="shared" si="1"/>
        <v>42469</v>
      </c>
    </row>
    <row r="103" spans="1:7" s="31" customFormat="1" ht="13.5" customHeight="1">
      <c r="A103" s="32"/>
      <c r="B103" s="46">
        <v>90017</v>
      </c>
      <c r="C103" s="138" t="s">
        <v>298</v>
      </c>
      <c r="D103" s="140"/>
      <c r="E103" s="43">
        <v>50000</v>
      </c>
      <c r="F103" s="43"/>
      <c r="G103" s="43">
        <f t="shared" si="1"/>
        <v>50000</v>
      </c>
    </row>
    <row r="104" spans="1:7" s="31" customFormat="1" ht="13.5" customHeight="1">
      <c r="A104" s="32"/>
      <c r="B104" s="46">
        <v>90017</v>
      </c>
      <c r="C104" s="138" t="s">
        <v>299</v>
      </c>
      <c r="D104" s="140"/>
      <c r="E104" s="43">
        <v>35000</v>
      </c>
      <c r="F104" s="43"/>
      <c r="G104" s="43">
        <f t="shared" si="1"/>
        <v>35000</v>
      </c>
    </row>
    <row r="105" spans="1:7" s="31" customFormat="1" ht="27.75" customHeight="1">
      <c r="A105" s="32"/>
      <c r="B105" s="49">
        <v>92114</v>
      </c>
      <c r="C105" s="143" t="s">
        <v>300</v>
      </c>
      <c r="D105" s="144"/>
      <c r="E105" s="34">
        <v>378706</v>
      </c>
      <c r="F105" s="43"/>
      <c r="G105" s="43">
        <f t="shared" si="1"/>
        <v>378706</v>
      </c>
    </row>
    <row r="106" spans="1:7" s="31" customFormat="1" ht="24.75" customHeight="1">
      <c r="A106" s="32"/>
      <c r="B106" s="49">
        <v>92195</v>
      </c>
      <c r="C106" s="138" t="s">
        <v>301</v>
      </c>
      <c r="D106" s="140"/>
      <c r="E106" s="43">
        <v>900800</v>
      </c>
      <c r="F106" s="43"/>
      <c r="G106" s="43">
        <f t="shared" si="1"/>
        <v>900800</v>
      </c>
    </row>
    <row r="107" spans="1:7" s="31" customFormat="1" ht="13.5" customHeight="1">
      <c r="A107" s="32"/>
      <c r="B107" s="46">
        <v>92695</v>
      </c>
      <c r="C107" s="138" t="s">
        <v>302</v>
      </c>
      <c r="D107" s="139"/>
      <c r="E107" s="43"/>
      <c r="F107" s="43">
        <v>259000</v>
      </c>
      <c r="G107" s="43">
        <f t="shared" si="1"/>
        <v>259000</v>
      </c>
    </row>
    <row r="108" spans="1:7" s="31" customFormat="1" ht="13.5" customHeight="1">
      <c r="A108" s="32"/>
      <c r="B108" s="46">
        <v>92695</v>
      </c>
      <c r="C108" s="138" t="s">
        <v>303</v>
      </c>
      <c r="D108" s="139"/>
      <c r="E108" s="43"/>
      <c r="F108" s="43">
        <v>52500</v>
      </c>
      <c r="G108" s="43">
        <f t="shared" si="1"/>
        <v>52500</v>
      </c>
    </row>
    <row r="109" spans="1:7" s="31" customFormat="1" ht="13.5" customHeight="1">
      <c r="A109" s="32"/>
      <c r="B109" s="46">
        <v>92695</v>
      </c>
      <c r="C109" s="138" t="s">
        <v>304</v>
      </c>
      <c r="D109" s="139"/>
      <c r="E109" s="43"/>
      <c r="F109" s="43">
        <v>57300</v>
      </c>
      <c r="G109" s="43">
        <f t="shared" si="1"/>
        <v>57300</v>
      </c>
    </row>
    <row r="110" spans="1:7" s="31" customFormat="1" ht="13.5" customHeight="1">
      <c r="A110" s="32"/>
      <c r="B110" s="46">
        <v>92695</v>
      </c>
      <c r="C110" s="138" t="s">
        <v>305</v>
      </c>
      <c r="D110" s="140"/>
      <c r="E110" s="43">
        <v>8087</v>
      </c>
      <c r="F110" s="43"/>
      <c r="G110" s="43">
        <f t="shared" si="1"/>
        <v>8087</v>
      </c>
    </row>
    <row r="111" spans="1:7" s="31" customFormat="1" ht="13.5" customHeight="1">
      <c r="A111" s="50"/>
      <c r="B111" s="141" t="s">
        <v>306</v>
      </c>
      <c r="C111" s="141"/>
      <c r="D111" s="142"/>
      <c r="E111" s="51">
        <f>SUM(E89:E110)</f>
        <v>3209589</v>
      </c>
      <c r="F111" s="51">
        <f>SUM(F86:F110)</f>
        <v>445870</v>
      </c>
      <c r="G111" s="51">
        <f>SUM(G86:G110)</f>
        <v>3655459</v>
      </c>
    </row>
    <row r="112" s="31" customFormat="1" ht="11.25"/>
    <row r="113" s="31" customFormat="1" ht="11.25">
      <c r="D113" s="52"/>
    </row>
    <row r="114" s="31" customFormat="1" ht="11.25"/>
    <row r="115" spans="5:6" s="53" customFormat="1" ht="12.75">
      <c r="E115" s="17" t="s">
        <v>71</v>
      </c>
      <c r="F115" s="17"/>
    </row>
    <row r="116" spans="5:6" ht="12.75">
      <c r="E116" s="17"/>
      <c r="F116" s="17"/>
    </row>
    <row r="117" spans="5:6" ht="12.75">
      <c r="E117" s="17" t="s">
        <v>72</v>
      </c>
      <c r="F117" s="17"/>
    </row>
  </sheetData>
  <sheetProtection/>
  <mergeCells count="46">
    <mergeCell ref="C75:D75"/>
    <mergeCell ref="A6:G6"/>
    <mergeCell ref="A7:G7"/>
    <mergeCell ref="A64:C64"/>
    <mergeCell ref="D64:G64"/>
    <mergeCell ref="A65:D65"/>
    <mergeCell ref="B69:D69"/>
    <mergeCell ref="B70:D70"/>
    <mergeCell ref="C71:D71"/>
    <mergeCell ref="C72:D72"/>
    <mergeCell ref="C73:D73"/>
    <mergeCell ref="C74:D74"/>
    <mergeCell ref="C89:D89"/>
    <mergeCell ref="C76:D76"/>
    <mergeCell ref="C77:D77"/>
    <mergeCell ref="A78:E78"/>
    <mergeCell ref="B79:D79"/>
    <mergeCell ref="B80:D80"/>
    <mergeCell ref="C81:D81"/>
    <mergeCell ref="A82:E82"/>
    <mergeCell ref="C85:D85"/>
    <mergeCell ref="C86:D86"/>
    <mergeCell ref="C87:D87"/>
    <mergeCell ref="C88:D88"/>
    <mergeCell ref="C101:D101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8:D108"/>
    <mergeCell ref="C109:D109"/>
    <mergeCell ref="C110:D110"/>
    <mergeCell ref="B111:D111"/>
    <mergeCell ref="C102:D102"/>
    <mergeCell ref="C103:D103"/>
    <mergeCell ref="C104:D104"/>
    <mergeCell ref="C105:D105"/>
    <mergeCell ref="C106:D106"/>
    <mergeCell ref="C107:D107"/>
  </mergeCells>
  <printOptions/>
  <pageMargins left="0.7" right="0.5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A6" sqref="A6:J6"/>
    </sheetView>
  </sheetViews>
  <sheetFormatPr defaultColWidth="5.00390625" defaultRowHeight="15"/>
  <cols>
    <col min="1" max="1" width="5.140625" style="55" bestFit="1" customWidth="1"/>
    <col min="2" max="3" width="6.00390625" style="55" customWidth="1"/>
    <col min="4" max="4" width="49.28125" style="55" customWidth="1"/>
    <col min="5" max="5" width="11.00390625" style="55" customWidth="1"/>
    <col min="6" max="6" width="8.8515625" style="55" customWidth="1"/>
    <col min="7" max="7" width="12.421875" style="55" customWidth="1"/>
    <col min="8" max="8" width="10.8515625" style="57" customWidth="1"/>
    <col min="9" max="9" width="8.57421875" style="102" customWidth="1"/>
    <col min="10" max="10" width="12.28125" style="102" customWidth="1"/>
    <col min="11" max="20" width="5.00390625" style="55" customWidth="1"/>
    <col min="21" max="21" width="21.7109375" style="55" customWidth="1"/>
    <col min="22" max="27" width="5.00390625" style="55" hidden="1" customWidth="1"/>
    <col min="28" max="16384" width="5.00390625" style="55" customWidth="1"/>
  </cols>
  <sheetData>
    <row r="1" spans="5:7" ht="15">
      <c r="E1" s="56"/>
      <c r="F1" s="56" t="s">
        <v>352</v>
      </c>
      <c r="G1" s="56"/>
    </row>
    <row r="2" spans="5:7" ht="15">
      <c r="E2" s="56"/>
      <c r="F2" s="56" t="s">
        <v>1</v>
      </c>
      <c r="G2" s="56"/>
    </row>
    <row r="3" spans="5:7" ht="15">
      <c r="E3" s="56"/>
      <c r="F3" s="56" t="s">
        <v>2</v>
      </c>
      <c r="G3" s="56"/>
    </row>
    <row r="4" spans="5:7" ht="15">
      <c r="E4" s="56"/>
      <c r="F4" s="56" t="s">
        <v>3</v>
      </c>
      <c r="G4" s="56"/>
    </row>
    <row r="5" ht="23.25" customHeight="1"/>
    <row r="6" spans="1:10" ht="30.75" customHeight="1">
      <c r="A6" s="175" t="s">
        <v>348</v>
      </c>
      <c r="B6" s="175"/>
      <c r="C6" s="175"/>
      <c r="D6" s="175"/>
      <c r="E6" s="175"/>
      <c r="F6" s="175"/>
      <c r="G6" s="175"/>
      <c r="H6" s="175"/>
      <c r="I6" s="175"/>
      <c r="J6" s="176"/>
    </row>
    <row r="7" spans="1:10" ht="15.75" customHeight="1">
      <c r="A7" s="165" t="s">
        <v>349</v>
      </c>
      <c r="B7" s="166"/>
      <c r="C7" s="166"/>
      <c r="D7" s="166"/>
      <c r="E7" s="166"/>
      <c r="F7" s="167"/>
      <c r="G7" s="167"/>
      <c r="H7" s="176"/>
      <c r="I7" s="176"/>
      <c r="J7" s="176"/>
    </row>
    <row r="8" spans="1:9" ht="15.75" customHeight="1">
      <c r="A8" s="71"/>
      <c r="B8" s="72"/>
      <c r="C8" s="72"/>
      <c r="D8" s="72"/>
      <c r="E8" s="72"/>
      <c r="F8" s="73"/>
      <c r="G8" s="73"/>
      <c r="H8" s="74"/>
      <c r="I8" s="74"/>
    </row>
    <row r="9" spans="1:9" ht="24" customHeight="1">
      <c r="A9" s="71"/>
      <c r="B9" s="72"/>
      <c r="C9" s="72"/>
      <c r="D9" s="72"/>
      <c r="E9" s="72"/>
      <c r="F9" s="73"/>
      <c r="G9" s="73"/>
      <c r="H9" s="74"/>
      <c r="I9" s="74"/>
    </row>
    <row r="10" spans="1:10" ht="25.5" customHeight="1">
      <c r="A10" s="58"/>
      <c r="B10" s="58"/>
      <c r="C10" s="58"/>
      <c r="D10" s="58"/>
      <c r="E10" s="171" t="s">
        <v>346</v>
      </c>
      <c r="F10" s="171"/>
      <c r="G10" s="172"/>
      <c r="H10" s="173" t="s">
        <v>347</v>
      </c>
      <c r="I10" s="174"/>
      <c r="J10" s="174"/>
    </row>
    <row r="11" spans="1:10" ht="24">
      <c r="A11" s="125" t="s">
        <v>6</v>
      </c>
      <c r="B11" s="125" t="s">
        <v>7</v>
      </c>
      <c r="C11" s="125" t="s">
        <v>8</v>
      </c>
      <c r="D11" s="126" t="s">
        <v>9</v>
      </c>
      <c r="E11" s="122" t="s">
        <v>345</v>
      </c>
      <c r="F11" s="122" t="s">
        <v>308</v>
      </c>
      <c r="G11" s="123" t="s">
        <v>281</v>
      </c>
      <c r="H11" s="124" t="s">
        <v>345</v>
      </c>
      <c r="I11" s="122" t="s">
        <v>308</v>
      </c>
      <c r="J11" s="122" t="s">
        <v>281</v>
      </c>
    </row>
    <row r="12" spans="1:10" ht="15" hidden="1">
      <c r="A12" s="93" t="s">
        <v>309</v>
      </c>
      <c r="B12" s="93"/>
      <c r="C12" s="93"/>
      <c r="D12" s="94" t="s">
        <v>310</v>
      </c>
      <c r="E12" s="95" t="str">
        <f aca="true" t="shared" si="0" ref="E12:G13">E13</f>
        <v>44 600,00</v>
      </c>
      <c r="F12" s="95">
        <f t="shared" si="0"/>
        <v>0</v>
      </c>
      <c r="G12" s="112">
        <f t="shared" si="0"/>
        <v>44600</v>
      </c>
      <c r="H12" s="115" t="s">
        <v>311</v>
      </c>
      <c r="I12" s="103"/>
      <c r="J12" s="103">
        <f>H12+I12</f>
        <v>44600</v>
      </c>
    </row>
    <row r="13" spans="1:10" ht="15" hidden="1">
      <c r="A13" s="97"/>
      <c r="B13" s="98" t="s">
        <v>312</v>
      </c>
      <c r="C13" s="97"/>
      <c r="D13" s="99" t="s">
        <v>313</v>
      </c>
      <c r="E13" s="100" t="str">
        <f t="shared" si="0"/>
        <v>44 600,00</v>
      </c>
      <c r="F13" s="100">
        <f t="shared" si="0"/>
        <v>0</v>
      </c>
      <c r="G13" s="113">
        <f t="shared" si="0"/>
        <v>44600</v>
      </c>
      <c r="H13" s="116">
        <f>SUM(H14:H20)</f>
        <v>44600</v>
      </c>
      <c r="I13" s="104">
        <f>SUM(I14:I20)</f>
        <v>0</v>
      </c>
      <c r="J13" s="104">
        <f>SUM(J14:J20)</f>
        <v>44600</v>
      </c>
    </row>
    <row r="14" spans="1:10" ht="33.75" hidden="1">
      <c r="A14" s="97"/>
      <c r="B14" s="98"/>
      <c r="C14" s="98" t="s">
        <v>50</v>
      </c>
      <c r="D14" s="99" t="s">
        <v>51</v>
      </c>
      <c r="E14" s="100" t="s">
        <v>311</v>
      </c>
      <c r="F14" s="100"/>
      <c r="G14" s="113">
        <v>44600</v>
      </c>
      <c r="H14" s="116"/>
      <c r="I14" s="105"/>
      <c r="J14" s="106"/>
    </row>
    <row r="15" spans="1:10" ht="15" hidden="1">
      <c r="A15" s="98"/>
      <c r="B15" s="98"/>
      <c r="C15" s="98" t="s">
        <v>157</v>
      </c>
      <c r="D15" s="99" t="s">
        <v>158</v>
      </c>
      <c r="E15" s="100"/>
      <c r="F15" s="100"/>
      <c r="G15" s="113"/>
      <c r="H15" s="117">
        <v>25560</v>
      </c>
      <c r="I15" s="105"/>
      <c r="J15" s="107">
        <f>H15+I15</f>
        <v>25560</v>
      </c>
    </row>
    <row r="16" spans="1:10" ht="15" hidden="1">
      <c r="A16" s="98"/>
      <c r="B16" s="98"/>
      <c r="C16" s="98" t="s">
        <v>165</v>
      </c>
      <c r="D16" s="99" t="s">
        <v>166</v>
      </c>
      <c r="E16" s="100"/>
      <c r="F16" s="100"/>
      <c r="G16" s="113"/>
      <c r="H16" s="117">
        <v>3859</v>
      </c>
      <c r="I16" s="105"/>
      <c r="J16" s="107">
        <f>H16+I16</f>
        <v>3859</v>
      </c>
    </row>
    <row r="17" spans="1:10" ht="15" hidden="1">
      <c r="A17" s="98"/>
      <c r="B17" s="98"/>
      <c r="C17" s="98" t="s">
        <v>176</v>
      </c>
      <c r="D17" s="99" t="s">
        <v>177</v>
      </c>
      <c r="E17" s="100"/>
      <c r="F17" s="100"/>
      <c r="G17" s="113"/>
      <c r="H17" s="117">
        <v>626</v>
      </c>
      <c r="I17" s="105"/>
      <c r="J17" s="107">
        <f>H17+I17</f>
        <v>626</v>
      </c>
    </row>
    <row r="18" spans="1:10" ht="15" hidden="1">
      <c r="A18" s="98"/>
      <c r="B18" s="98"/>
      <c r="C18" s="98" t="s">
        <v>140</v>
      </c>
      <c r="D18" s="99" t="s">
        <v>141</v>
      </c>
      <c r="E18" s="100"/>
      <c r="F18" s="100"/>
      <c r="G18" s="113"/>
      <c r="H18" s="117">
        <v>1000</v>
      </c>
      <c r="I18" s="105"/>
      <c r="J18" s="107">
        <f>H18+I18</f>
        <v>1000</v>
      </c>
    </row>
    <row r="19" spans="1:10" ht="15" hidden="1">
      <c r="A19" s="98"/>
      <c r="B19" s="98"/>
      <c r="C19" s="98" t="s">
        <v>236</v>
      </c>
      <c r="D19" s="99" t="s">
        <v>237</v>
      </c>
      <c r="E19" s="100"/>
      <c r="F19" s="100"/>
      <c r="G19" s="113"/>
      <c r="H19" s="117">
        <v>12505</v>
      </c>
      <c r="I19" s="105"/>
      <c r="J19" s="107">
        <f>H19+I19</f>
        <v>12505</v>
      </c>
    </row>
    <row r="20" spans="1:10" ht="15" hidden="1">
      <c r="A20" s="98"/>
      <c r="B20" s="98"/>
      <c r="C20" s="98" t="s">
        <v>182</v>
      </c>
      <c r="D20" s="99" t="s">
        <v>183</v>
      </c>
      <c r="E20" s="100"/>
      <c r="F20" s="100"/>
      <c r="G20" s="113"/>
      <c r="H20" s="117">
        <v>1050</v>
      </c>
      <c r="I20" s="105"/>
      <c r="J20" s="107">
        <f>H20+I20</f>
        <v>1050</v>
      </c>
    </row>
    <row r="21" spans="1:10" ht="22.5" hidden="1">
      <c r="A21" s="93" t="s">
        <v>314</v>
      </c>
      <c r="B21" s="93"/>
      <c r="C21" s="93"/>
      <c r="D21" s="94" t="s">
        <v>315</v>
      </c>
      <c r="E21" s="95">
        <f>E22</f>
        <v>970</v>
      </c>
      <c r="F21" s="95">
        <f>F22</f>
        <v>0</v>
      </c>
      <c r="G21" s="112">
        <f>G22</f>
        <v>970</v>
      </c>
      <c r="H21" s="115">
        <f>H22</f>
        <v>970</v>
      </c>
      <c r="I21" s="103">
        <f>I22</f>
        <v>0</v>
      </c>
      <c r="J21" s="103">
        <f>J22</f>
        <v>970</v>
      </c>
    </row>
    <row r="22" spans="1:10" ht="22.5" hidden="1">
      <c r="A22" s="97"/>
      <c r="B22" s="98" t="s">
        <v>316</v>
      </c>
      <c r="C22" s="97"/>
      <c r="D22" s="99" t="s">
        <v>317</v>
      </c>
      <c r="E22" s="100">
        <f>E23</f>
        <v>970</v>
      </c>
      <c r="F22" s="100">
        <f>F23</f>
        <v>0</v>
      </c>
      <c r="G22" s="113">
        <f>G23</f>
        <v>970</v>
      </c>
      <c r="H22" s="116">
        <f>H24+H25</f>
        <v>970</v>
      </c>
      <c r="I22" s="104">
        <f>I24+I25</f>
        <v>0</v>
      </c>
      <c r="J22" s="104">
        <f>J24+J25</f>
        <v>970</v>
      </c>
    </row>
    <row r="23" spans="1:10" ht="33.75" hidden="1">
      <c r="A23" s="97"/>
      <c r="B23" s="98"/>
      <c r="C23" s="98" t="s">
        <v>50</v>
      </c>
      <c r="D23" s="99" t="s">
        <v>51</v>
      </c>
      <c r="E23" s="100">
        <v>970</v>
      </c>
      <c r="F23" s="100"/>
      <c r="G23" s="113">
        <v>970</v>
      </c>
      <c r="H23" s="116"/>
      <c r="I23" s="105"/>
      <c r="J23" s="106"/>
    </row>
    <row r="24" spans="1:10" ht="15" hidden="1">
      <c r="A24" s="98"/>
      <c r="B24" s="98"/>
      <c r="C24" s="98" t="s">
        <v>140</v>
      </c>
      <c r="D24" s="99" t="s">
        <v>141</v>
      </c>
      <c r="E24" s="100"/>
      <c r="F24" s="100"/>
      <c r="G24" s="113"/>
      <c r="H24" s="116" t="s">
        <v>318</v>
      </c>
      <c r="I24" s="105"/>
      <c r="J24" s="108">
        <f>H24+I24</f>
        <v>50</v>
      </c>
    </row>
    <row r="25" spans="1:10" ht="15" hidden="1">
      <c r="A25" s="98"/>
      <c r="B25" s="98"/>
      <c r="C25" s="98" t="s">
        <v>236</v>
      </c>
      <c r="D25" s="99" t="s">
        <v>237</v>
      </c>
      <c r="E25" s="100"/>
      <c r="F25" s="100"/>
      <c r="G25" s="113"/>
      <c r="H25" s="116">
        <v>920</v>
      </c>
      <c r="I25" s="105"/>
      <c r="J25" s="108">
        <f>H25+I25</f>
        <v>920</v>
      </c>
    </row>
    <row r="26" spans="1:10" ht="23.25" customHeight="1">
      <c r="A26" s="93" t="s">
        <v>44</v>
      </c>
      <c r="B26" s="93"/>
      <c r="C26" s="93"/>
      <c r="D26" s="94" t="s">
        <v>45</v>
      </c>
      <c r="E26" s="95">
        <f>E27+E40</f>
        <v>1252702</v>
      </c>
      <c r="F26" s="95">
        <f>F27+F40+F43</f>
        <v>4500</v>
      </c>
      <c r="G26" s="112">
        <f>G27+G40+G43</f>
        <v>1257202</v>
      </c>
      <c r="H26" s="115">
        <f>H27+H40+H43</f>
        <v>1252702</v>
      </c>
      <c r="I26" s="95">
        <f>I27+I40+I43</f>
        <v>4500</v>
      </c>
      <c r="J26" s="95">
        <f>J27+J40+J43</f>
        <v>1257202</v>
      </c>
    </row>
    <row r="27" spans="1:10" ht="33.75" hidden="1">
      <c r="A27" s="97"/>
      <c r="B27" s="98" t="s">
        <v>319</v>
      </c>
      <c r="C27" s="97"/>
      <c r="D27" s="99" t="s">
        <v>320</v>
      </c>
      <c r="E27" s="100">
        <f>E28</f>
        <v>1250741</v>
      </c>
      <c r="F27" s="100">
        <f>F28</f>
        <v>0</v>
      </c>
      <c r="G27" s="113">
        <f>G28</f>
        <v>1250741</v>
      </c>
      <c r="H27" s="116">
        <f>SUM(H29:H39)</f>
        <v>1250741</v>
      </c>
      <c r="I27" s="104">
        <f>SUM(I29:I39)</f>
        <v>0</v>
      </c>
      <c r="J27" s="104">
        <f>SUM(J29:J39)</f>
        <v>1250741</v>
      </c>
    </row>
    <row r="28" spans="1:10" ht="33.75" hidden="1">
      <c r="A28" s="97"/>
      <c r="B28" s="98"/>
      <c r="C28" s="98" t="s">
        <v>50</v>
      </c>
      <c r="D28" s="99" t="s">
        <v>51</v>
      </c>
      <c r="E28" s="100">
        <v>1250741</v>
      </c>
      <c r="F28" s="100"/>
      <c r="G28" s="113">
        <v>1250741</v>
      </c>
      <c r="H28" s="116"/>
      <c r="I28" s="105"/>
      <c r="J28" s="106"/>
    </row>
    <row r="29" spans="1:10" ht="15" hidden="1">
      <c r="A29" s="98"/>
      <c r="B29" s="98"/>
      <c r="C29" s="98" t="s">
        <v>208</v>
      </c>
      <c r="D29" s="99" t="s">
        <v>209</v>
      </c>
      <c r="E29" s="100"/>
      <c r="F29" s="100"/>
      <c r="G29" s="113"/>
      <c r="H29" s="116">
        <v>1192690</v>
      </c>
      <c r="I29" s="105"/>
      <c r="J29" s="108">
        <f>H29+I29</f>
        <v>1192690</v>
      </c>
    </row>
    <row r="30" spans="1:10" ht="15" hidden="1">
      <c r="A30" s="98"/>
      <c r="B30" s="98"/>
      <c r="C30" s="98" t="s">
        <v>157</v>
      </c>
      <c r="D30" s="99" t="s">
        <v>158</v>
      </c>
      <c r="E30" s="100"/>
      <c r="F30" s="100"/>
      <c r="G30" s="113"/>
      <c r="H30" s="116">
        <v>19525</v>
      </c>
      <c r="I30" s="105"/>
      <c r="J30" s="108">
        <f aca="true" t="shared" si="1" ref="J30:J39">H30+I30</f>
        <v>19525</v>
      </c>
    </row>
    <row r="31" spans="1:10" ht="15" hidden="1">
      <c r="A31" s="98"/>
      <c r="B31" s="98"/>
      <c r="C31" s="98" t="s">
        <v>165</v>
      </c>
      <c r="D31" s="99" t="s">
        <v>166</v>
      </c>
      <c r="E31" s="100"/>
      <c r="F31" s="100"/>
      <c r="G31" s="113"/>
      <c r="H31" s="116">
        <v>20529</v>
      </c>
      <c r="I31" s="105"/>
      <c r="J31" s="108">
        <f t="shared" si="1"/>
        <v>20529</v>
      </c>
    </row>
    <row r="32" spans="1:10" ht="15" hidden="1">
      <c r="A32" s="98"/>
      <c r="B32" s="98"/>
      <c r="C32" s="98" t="s">
        <v>176</v>
      </c>
      <c r="D32" s="99" t="s">
        <v>177</v>
      </c>
      <c r="E32" s="100"/>
      <c r="F32" s="100"/>
      <c r="G32" s="113"/>
      <c r="H32" s="116">
        <v>479</v>
      </c>
      <c r="I32" s="105"/>
      <c r="J32" s="108">
        <f t="shared" si="1"/>
        <v>479</v>
      </c>
    </row>
    <row r="33" spans="1:10" ht="15" hidden="1">
      <c r="A33" s="98"/>
      <c r="B33" s="98"/>
      <c r="C33" s="98" t="s">
        <v>140</v>
      </c>
      <c r="D33" s="99" t="s">
        <v>141</v>
      </c>
      <c r="E33" s="100"/>
      <c r="F33" s="100"/>
      <c r="G33" s="113"/>
      <c r="H33" s="116">
        <v>1700</v>
      </c>
      <c r="I33" s="105"/>
      <c r="J33" s="108">
        <f t="shared" si="1"/>
        <v>1700</v>
      </c>
    </row>
    <row r="34" spans="1:10" ht="15" hidden="1">
      <c r="A34" s="98"/>
      <c r="B34" s="98"/>
      <c r="C34" s="98" t="s">
        <v>321</v>
      </c>
      <c r="D34" s="99" t="s">
        <v>322</v>
      </c>
      <c r="E34" s="100"/>
      <c r="F34" s="100"/>
      <c r="G34" s="113"/>
      <c r="H34" s="116">
        <v>5800</v>
      </c>
      <c r="I34" s="105"/>
      <c r="J34" s="108">
        <f t="shared" si="1"/>
        <v>5800</v>
      </c>
    </row>
    <row r="35" spans="1:10" ht="15" hidden="1">
      <c r="A35" s="98"/>
      <c r="B35" s="98"/>
      <c r="C35" s="98" t="s">
        <v>236</v>
      </c>
      <c r="D35" s="99" t="s">
        <v>237</v>
      </c>
      <c r="E35" s="100"/>
      <c r="F35" s="100"/>
      <c r="G35" s="113"/>
      <c r="H35" s="116">
        <v>4577</v>
      </c>
      <c r="I35" s="105"/>
      <c r="J35" s="108">
        <f t="shared" si="1"/>
        <v>4577</v>
      </c>
    </row>
    <row r="36" spans="1:10" ht="22.5" hidden="1">
      <c r="A36" s="98"/>
      <c r="B36" s="98"/>
      <c r="C36" s="98" t="s">
        <v>323</v>
      </c>
      <c r="D36" s="99" t="s">
        <v>324</v>
      </c>
      <c r="E36" s="100"/>
      <c r="F36" s="100"/>
      <c r="G36" s="113"/>
      <c r="H36" s="116">
        <v>2400</v>
      </c>
      <c r="I36" s="105"/>
      <c r="J36" s="108">
        <f t="shared" si="1"/>
        <v>2400</v>
      </c>
    </row>
    <row r="37" spans="1:10" ht="15" hidden="1">
      <c r="A37" s="98"/>
      <c r="B37" s="98"/>
      <c r="C37" s="98" t="s">
        <v>182</v>
      </c>
      <c r="D37" s="99" t="s">
        <v>183</v>
      </c>
      <c r="E37" s="100"/>
      <c r="F37" s="100"/>
      <c r="G37" s="113"/>
      <c r="H37" s="116">
        <v>80</v>
      </c>
      <c r="I37" s="105"/>
      <c r="J37" s="108">
        <f t="shared" si="1"/>
        <v>80</v>
      </c>
    </row>
    <row r="38" spans="1:10" ht="15" hidden="1">
      <c r="A38" s="98"/>
      <c r="B38" s="98"/>
      <c r="C38" s="98" t="s">
        <v>325</v>
      </c>
      <c r="D38" s="99" t="s">
        <v>326</v>
      </c>
      <c r="E38" s="100"/>
      <c r="F38" s="100"/>
      <c r="G38" s="113"/>
      <c r="H38" s="116">
        <v>1144</v>
      </c>
      <c r="I38" s="105"/>
      <c r="J38" s="108">
        <f t="shared" si="1"/>
        <v>1144</v>
      </c>
    </row>
    <row r="39" spans="1:10" ht="22.5" hidden="1">
      <c r="A39" s="98"/>
      <c r="B39" s="98"/>
      <c r="C39" s="98" t="s">
        <v>185</v>
      </c>
      <c r="D39" s="99" t="s">
        <v>186</v>
      </c>
      <c r="E39" s="100"/>
      <c r="F39" s="100"/>
      <c r="G39" s="113"/>
      <c r="H39" s="116">
        <v>1817</v>
      </c>
      <c r="I39" s="105"/>
      <c r="J39" s="108">
        <f t="shared" si="1"/>
        <v>1817</v>
      </c>
    </row>
    <row r="40" spans="1:10" ht="45" hidden="1">
      <c r="A40" s="97"/>
      <c r="B40" s="98" t="s">
        <v>327</v>
      </c>
      <c r="C40" s="97"/>
      <c r="D40" s="99" t="s">
        <v>328</v>
      </c>
      <c r="E40" s="100">
        <f>E41</f>
        <v>1961</v>
      </c>
      <c r="F40" s="100">
        <f>F41</f>
        <v>0</v>
      </c>
      <c r="G40" s="113">
        <f>G41</f>
        <v>1961</v>
      </c>
      <c r="H40" s="116" t="s">
        <v>329</v>
      </c>
      <c r="I40" s="104"/>
      <c r="J40" s="104">
        <f>H40+I40</f>
        <v>1961</v>
      </c>
    </row>
    <row r="41" spans="1:10" ht="33.75" hidden="1">
      <c r="A41" s="97"/>
      <c r="B41" s="98"/>
      <c r="C41" s="98" t="s">
        <v>50</v>
      </c>
      <c r="D41" s="99" t="s">
        <v>51</v>
      </c>
      <c r="E41" s="100">
        <v>1961</v>
      </c>
      <c r="F41" s="100"/>
      <c r="G41" s="113">
        <v>1961</v>
      </c>
      <c r="H41" s="116"/>
      <c r="I41" s="105"/>
      <c r="J41" s="106"/>
    </row>
    <row r="42" spans="1:10" ht="15" hidden="1">
      <c r="A42" s="97"/>
      <c r="B42" s="98"/>
      <c r="C42" s="98" t="s">
        <v>330</v>
      </c>
      <c r="D42" s="99" t="s">
        <v>331</v>
      </c>
      <c r="E42" s="100"/>
      <c r="F42" s="100"/>
      <c r="G42" s="113"/>
      <c r="H42" s="116">
        <v>1961</v>
      </c>
      <c r="I42" s="105"/>
      <c r="J42" s="108">
        <f>H42+I42</f>
        <v>1961</v>
      </c>
    </row>
    <row r="43" spans="1:10" ht="18" customHeight="1">
      <c r="A43" s="97"/>
      <c r="B43" s="98" t="s">
        <v>49</v>
      </c>
      <c r="C43" s="98"/>
      <c r="D43" s="99" t="s">
        <v>41</v>
      </c>
      <c r="E43" s="100"/>
      <c r="F43" s="100">
        <f>F44</f>
        <v>4500</v>
      </c>
      <c r="G43" s="113">
        <f>E43+F43</f>
        <v>4500</v>
      </c>
      <c r="H43" s="116"/>
      <c r="I43" s="109">
        <f>I44</f>
        <v>4500</v>
      </c>
      <c r="J43" s="121">
        <f>H43+I43</f>
        <v>4500</v>
      </c>
    </row>
    <row r="44" spans="1:10" ht="36.75" customHeight="1">
      <c r="A44" s="98"/>
      <c r="B44" s="98"/>
      <c r="C44" s="127">
        <v>2010</v>
      </c>
      <c r="D44" s="99" t="s">
        <v>51</v>
      </c>
      <c r="E44" s="96"/>
      <c r="F44" s="119">
        <v>4500</v>
      </c>
      <c r="G44" s="120">
        <f>F44</f>
        <v>4500</v>
      </c>
      <c r="H44" s="118"/>
      <c r="I44" s="109">
        <f>I45</f>
        <v>4500</v>
      </c>
      <c r="J44" s="121">
        <f>H44+I44</f>
        <v>4500</v>
      </c>
    </row>
    <row r="45" spans="1:10" ht="20.25" customHeight="1">
      <c r="A45" s="98"/>
      <c r="B45" s="98"/>
      <c r="C45" s="98" t="s">
        <v>208</v>
      </c>
      <c r="D45" s="99" t="s">
        <v>209</v>
      </c>
      <c r="E45" s="96"/>
      <c r="F45" s="101"/>
      <c r="G45" s="114"/>
      <c r="H45" s="118"/>
      <c r="I45" s="109">
        <v>4500</v>
      </c>
      <c r="J45" s="121">
        <f>H45+I45</f>
        <v>4500</v>
      </c>
    </row>
    <row r="46" spans="1:10" ht="24.75" customHeight="1">
      <c r="A46" s="170" t="s">
        <v>67</v>
      </c>
      <c r="B46" s="170"/>
      <c r="C46" s="170"/>
      <c r="D46" s="170"/>
      <c r="E46" s="95">
        <f>E26+E21+E12</f>
        <v>1298272</v>
      </c>
      <c r="F46" s="95">
        <f>F26+F21+F12</f>
        <v>4500</v>
      </c>
      <c r="G46" s="112">
        <f>G26+G21+G12</f>
        <v>1302772</v>
      </c>
      <c r="H46" s="115">
        <f>H26+H21+H12</f>
        <v>1298272</v>
      </c>
      <c r="I46" s="95">
        <f>I26+I21+I12</f>
        <v>4500</v>
      </c>
      <c r="J46" s="95">
        <f>J26+J21+J12</f>
        <v>1302772</v>
      </c>
    </row>
    <row r="47" spans="1:9" ht="15">
      <c r="A47" s="59"/>
      <c r="B47" s="59"/>
      <c r="C47" s="59"/>
      <c r="D47" s="59"/>
      <c r="E47" s="59"/>
      <c r="F47" s="59"/>
      <c r="G47" s="59"/>
      <c r="H47" s="60"/>
      <c r="I47" s="53"/>
    </row>
    <row r="49" ht="15" customHeight="1"/>
    <row r="50" spans="4:8" ht="15">
      <c r="D50" s="61"/>
      <c r="G50" s="110" t="s">
        <v>71</v>
      </c>
      <c r="H50" s="111"/>
    </row>
    <row r="51" spans="4:8" ht="19.5" customHeight="1">
      <c r="D51" s="62"/>
      <c r="G51" s="110"/>
      <c r="H51" s="111"/>
    </row>
    <row r="52" spans="4:8" ht="15">
      <c r="D52" s="63"/>
      <c r="G52" s="110" t="s">
        <v>344</v>
      </c>
      <c r="H52" s="111"/>
    </row>
  </sheetData>
  <sheetProtection/>
  <mergeCells count="5">
    <mergeCell ref="A46:D46"/>
    <mergeCell ref="E10:G10"/>
    <mergeCell ref="H10:J10"/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24" sqref="C24:E24"/>
    </sheetView>
  </sheetViews>
  <sheetFormatPr defaultColWidth="11.00390625" defaultRowHeight="15"/>
  <cols>
    <col min="1" max="1" width="11.00390625" style="3" customWidth="1"/>
    <col min="2" max="2" width="35.28125" style="3" customWidth="1"/>
    <col min="3" max="3" width="14.28125" style="3" customWidth="1"/>
    <col min="4" max="4" width="12.8515625" style="3" customWidth="1"/>
    <col min="5" max="5" width="13.28125" style="3" customWidth="1"/>
    <col min="6" max="16384" width="11.00390625" style="3" customWidth="1"/>
  </cols>
  <sheetData>
    <row r="1" spans="1:5" s="18" customFormat="1" ht="15">
      <c r="A1" s="1"/>
      <c r="B1" s="1"/>
      <c r="C1" s="2" t="s">
        <v>341</v>
      </c>
      <c r="D1" s="1"/>
      <c r="E1" s="1"/>
    </row>
    <row r="2" spans="1:5" s="18" customFormat="1" ht="15">
      <c r="A2" s="1"/>
      <c r="B2" s="1"/>
      <c r="C2" s="2" t="s">
        <v>1</v>
      </c>
      <c r="D2" s="1"/>
      <c r="E2" s="1"/>
    </row>
    <row r="3" spans="1:5" s="18" customFormat="1" ht="15">
      <c r="A3" s="1"/>
      <c r="B3" s="1"/>
      <c r="C3" s="2" t="s">
        <v>2</v>
      </c>
      <c r="D3" s="1"/>
      <c r="E3" s="1"/>
    </row>
    <row r="4" spans="1:5" s="18" customFormat="1" ht="15">
      <c r="A4" s="1"/>
      <c r="B4" s="1"/>
      <c r="C4" s="2" t="s">
        <v>3</v>
      </c>
      <c r="D4" s="1"/>
      <c r="E4" s="1"/>
    </row>
    <row r="5" spans="1:5" s="18" customFormat="1" ht="27.75" customHeight="1">
      <c r="A5" s="1"/>
      <c r="B5" s="1"/>
      <c r="C5" s="1"/>
      <c r="D5" s="1"/>
      <c r="E5" s="1"/>
    </row>
    <row r="6" spans="1:5" s="19" customFormat="1" ht="15">
      <c r="A6" s="162" t="s">
        <v>342</v>
      </c>
      <c r="B6" s="163"/>
      <c r="C6" s="163"/>
      <c r="D6" s="163"/>
      <c r="E6" s="163"/>
    </row>
    <row r="7" spans="1:8" s="21" customFormat="1" ht="15">
      <c r="A7" s="134" t="s">
        <v>332</v>
      </c>
      <c r="B7" s="135"/>
      <c r="C7" s="135"/>
      <c r="D7" s="135"/>
      <c r="E7" s="135"/>
      <c r="F7" s="54"/>
      <c r="G7" s="54"/>
      <c r="H7" s="20"/>
    </row>
    <row r="8" spans="1:8" s="21" customFormat="1" ht="15">
      <c r="A8" s="64"/>
      <c r="B8" s="65"/>
      <c r="C8" s="65"/>
      <c r="D8" s="65"/>
      <c r="E8" s="65"/>
      <c r="F8" s="65"/>
      <c r="G8" s="65"/>
      <c r="H8" s="20"/>
    </row>
    <row r="9" spans="1:8" s="21" customFormat="1" ht="15">
      <c r="A9" s="64"/>
      <c r="B9" s="65"/>
      <c r="C9" s="65"/>
      <c r="D9" s="65"/>
      <c r="E9" s="65"/>
      <c r="F9" s="65"/>
      <c r="G9" s="65"/>
      <c r="H9" s="20"/>
    </row>
    <row r="10" spans="1:8" s="21" customFormat="1" ht="15">
      <c r="A10" s="78" t="s">
        <v>307</v>
      </c>
      <c r="B10" s="78" t="s">
        <v>9</v>
      </c>
      <c r="C10" s="78" t="s">
        <v>10</v>
      </c>
      <c r="D10" s="78" t="s">
        <v>11</v>
      </c>
      <c r="E10" s="78" t="s">
        <v>12</v>
      </c>
      <c r="F10" s="65"/>
      <c r="G10" s="65"/>
      <c r="H10" s="20"/>
    </row>
    <row r="11" spans="1:8" s="21" customFormat="1" ht="24">
      <c r="A11" s="89" t="s">
        <v>338</v>
      </c>
      <c r="B11" s="80" t="s">
        <v>339</v>
      </c>
      <c r="C11" s="90" t="s">
        <v>42</v>
      </c>
      <c r="D11" s="90" t="s">
        <v>340</v>
      </c>
      <c r="E11" s="90" t="s">
        <v>340</v>
      </c>
      <c r="F11" s="65"/>
      <c r="G11" s="65"/>
      <c r="H11" s="20"/>
    </row>
    <row r="12" spans="1:8" s="21" customFormat="1" ht="25.5" customHeight="1">
      <c r="A12" s="77"/>
      <c r="B12" s="88" t="s">
        <v>343</v>
      </c>
      <c r="C12" s="91" t="str">
        <f>C11</f>
        <v>0,00</v>
      </c>
      <c r="D12" s="91" t="str">
        <f>D11</f>
        <v>702 264,00</v>
      </c>
      <c r="E12" s="91" t="str">
        <f>E11</f>
        <v>702 264,00</v>
      </c>
      <c r="F12" s="65"/>
      <c r="G12" s="65"/>
      <c r="H12" s="20"/>
    </row>
    <row r="13" spans="1:8" s="21" customFormat="1" ht="21.75" customHeight="1">
      <c r="A13" s="86"/>
      <c r="B13" s="87"/>
      <c r="C13" s="86"/>
      <c r="D13" s="86"/>
      <c r="E13" s="86"/>
      <c r="F13" s="70"/>
      <c r="G13" s="70"/>
      <c r="H13" s="20"/>
    </row>
    <row r="14" spans="1:5" s="55" customFormat="1" ht="21" customHeight="1">
      <c r="A14" s="76"/>
      <c r="B14" s="20"/>
      <c r="C14" s="66"/>
      <c r="D14" s="20"/>
      <c r="E14" s="20"/>
    </row>
    <row r="15" spans="1:5" s="21" customFormat="1" ht="29.25" customHeight="1">
      <c r="A15" s="78" t="s">
        <v>307</v>
      </c>
      <c r="B15" s="79" t="s">
        <v>9</v>
      </c>
      <c r="C15" s="78" t="s">
        <v>10</v>
      </c>
      <c r="D15" s="78" t="s">
        <v>11</v>
      </c>
      <c r="E15" s="78" t="s">
        <v>12</v>
      </c>
    </row>
    <row r="16" spans="1:5" s="67" customFormat="1" ht="48.75" customHeight="1">
      <c r="A16" s="78" t="s">
        <v>333</v>
      </c>
      <c r="B16" s="80" t="s">
        <v>334</v>
      </c>
      <c r="C16" s="81">
        <v>3891345</v>
      </c>
      <c r="D16" s="81"/>
      <c r="E16" s="81">
        <f>C16+D16</f>
        <v>3891345</v>
      </c>
    </row>
    <row r="17" spans="1:5" s="21" customFormat="1" ht="26.25" customHeight="1">
      <c r="A17" s="78" t="s">
        <v>335</v>
      </c>
      <c r="B17" s="80" t="s">
        <v>336</v>
      </c>
      <c r="C17" s="81">
        <v>805135</v>
      </c>
      <c r="D17" s="82">
        <v>1</v>
      </c>
      <c r="E17" s="82">
        <f>C17+D17</f>
        <v>805136</v>
      </c>
    </row>
    <row r="18" spans="1:5" s="21" customFormat="1" ht="31.5" customHeight="1">
      <c r="A18" s="83"/>
      <c r="B18" s="84" t="s">
        <v>337</v>
      </c>
      <c r="C18" s="85">
        <f>C17</f>
        <v>805135</v>
      </c>
      <c r="D18" s="92">
        <f>SUM(D16:D17)</f>
        <v>1</v>
      </c>
      <c r="E18" s="92">
        <f>SUM(E16:E17)</f>
        <v>4696481</v>
      </c>
    </row>
    <row r="19" spans="1:5" s="55" customFormat="1" ht="26.25" customHeight="1">
      <c r="A19" s="1"/>
      <c r="B19" s="1"/>
      <c r="C19" s="1"/>
      <c r="D19" s="1"/>
      <c r="E19" s="1"/>
    </row>
    <row r="20" spans="1:5" s="55" customFormat="1" ht="15">
      <c r="A20" s="1"/>
      <c r="B20" s="1"/>
      <c r="C20" s="1"/>
      <c r="D20" s="1"/>
      <c r="E20" s="1"/>
    </row>
    <row r="21" spans="1:5" s="18" customFormat="1" ht="15">
      <c r="A21" s="1"/>
      <c r="B21" s="68"/>
      <c r="C21" s="1"/>
      <c r="D21" s="1"/>
      <c r="E21" s="1"/>
    </row>
    <row r="22" spans="1:5" s="18" customFormat="1" ht="15">
      <c r="A22" s="1"/>
      <c r="B22" s="68"/>
      <c r="C22" s="133" t="s">
        <v>71</v>
      </c>
      <c r="D22" s="133"/>
      <c r="E22" s="133"/>
    </row>
    <row r="23" spans="1:5" s="18" customFormat="1" ht="24.75" customHeight="1">
      <c r="A23" s="1"/>
      <c r="C23" s="69"/>
      <c r="D23" s="1"/>
      <c r="E23" s="1"/>
    </row>
    <row r="24" spans="1:5" s="55" customFormat="1" ht="15">
      <c r="A24" s="1"/>
      <c r="B24" s="1"/>
      <c r="C24" s="177" t="s">
        <v>351</v>
      </c>
      <c r="D24" s="163"/>
      <c r="E24" s="163"/>
    </row>
  </sheetData>
  <sheetProtection/>
  <mergeCells count="4">
    <mergeCell ref="A6:E6"/>
    <mergeCell ref="A7:E7"/>
    <mergeCell ref="C24:E24"/>
    <mergeCell ref="C22:E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2012-05-31T08:37:19Z</dcterms:modified>
  <cp:category/>
  <cp:version/>
  <cp:contentType/>
  <cp:contentStatus/>
</cp:coreProperties>
</file>