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zał 1" sheetId="1" r:id="rId1"/>
    <sheet name="zał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<sst xmlns="http://schemas.openxmlformats.org/spreadsheetml/2006/main" count="215" uniqueCount="93">
  <si>
    <t>Wójta Gminy Klszczewo</t>
  </si>
  <si>
    <t>Zmiana dochodów i wydatków związanych z realizacją zadań z zakresu administracji rządowej i innych zadań zleconych gminie odrębnymi ustawami w 2011 roku</t>
  </si>
  <si>
    <t>Dział</t>
  </si>
  <si>
    <t>Roz dział</t>
  </si>
  <si>
    <t>Para graf</t>
  </si>
  <si>
    <t>Treść</t>
  </si>
  <si>
    <t>Przed zmianą</t>
  </si>
  <si>
    <t>Zmiana</t>
  </si>
  <si>
    <t>Po zmianie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</si>
  <si>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</si>
  <si>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</si>
  <si>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</si>
  <si>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</si>
  <si>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</si>
  <si>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</si>
  <si>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</si>
  <si>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</si>
  <si>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</si>
  <si>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50,00</t>
  </si>
  <si>
    <t>4300</t>
  </si>
  <si>
    <t>Zakup usług pozostałych</t>
  </si>
  <si>
    <t>4410</t>
  </si>
  <si>
    <t>Podróże służbowe krajowe</t>
  </si>
  <si>
    <t>4700</t>
  </si>
  <si>
    <t xml:space="preserve">Szkolenia pracowników niebędących członkami korpusu służby cywilnej </t>
  </si>
  <si>
    <t xml:space="preserve">           Wójt Gminy</t>
  </si>
  <si>
    <t>mgr inż. Bogdan Kemnitz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</si>
  <si>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</si>
  <si>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</si>
  <si>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</si>
  <si>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</si>
  <si>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</si>
  <si>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</si>
  <si>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75108</t>
  </si>
  <si>
    <t>Wybory do Dejmu i Senatu</t>
  </si>
  <si>
    <t>4170</t>
  </si>
  <si>
    <t>Wynagrodzenia bezosobowe</t>
  </si>
  <si>
    <t>3030</t>
  </si>
  <si>
    <t>Różne wydatki na rzecz osób fizycznych</t>
  </si>
  <si>
    <t>Załącznik Nr 2</t>
  </si>
  <si>
    <t>Załącznik Nr 1</t>
  </si>
  <si>
    <t>Dochody</t>
  </si>
  <si>
    <t>Wydatki</t>
  </si>
  <si>
    <t>010</t>
  </si>
  <si>
    <t>Rolnictwo i łowiectwo</t>
  </si>
  <si>
    <t>01095</t>
  </si>
  <si>
    <t>Pozostała działalność</t>
  </si>
  <si>
    <t>4010</t>
  </si>
  <si>
    <t>Wynagrodzenia osobowe pracowników</t>
  </si>
  <si>
    <t>1 000,00</t>
  </si>
  <si>
    <t>4430</t>
  </si>
  <si>
    <t>Różne opłaty i składki</t>
  </si>
  <si>
    <t>750</t>
  </si>
  <si>
    <t>Administracja publiczna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</si>
  <si>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</si>
  <si>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</si>
  <si>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</si>
  <si>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</si>
  <si>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</si>
  <si>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</si>
  <si>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</si>
  <si>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1 050,00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</si>
  <si>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</si>
  <si>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</si>
  <si>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</si>
  <si>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</si>
  <si>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1 272 410,00</t>
  </si>
  <si>
    <t>3110</t>
  </si>
  <si>
    <t>Świadczenia społeczne</t>
  </si>
  <si>
    <t>19 525,00</t>
  </si>
  <si>
    <t>479,00</t>
  </si>
  <si>
    <t>1 700,00</t>
  </si>
  <si>
    <t>4260</t>
  </si>
  <si>
    <t>Zakup energii</t>
  </si>
  <si>
    <t>5 800,00</t>
  </si>
  <si>
    <t>4 596,00</t>
  </si>
  <si>
    <t>4370</t>
  </si>
  <si>
    <t>Opłata z tytułu zakupu usług telekomunikacyjnych świadczonych w stacjonarnej publicznej sieci telefonicznej.</t>
  </si>
  <si>
    <t>2 400,00</t>
  </si>
  <si>
    <t>4440</t>
  </si>
  <si>
    <t>Odpisy na zakładowy fundusz świadczeń socjalnych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</si>
  <si>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</si>
  <si>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</si>
  <si>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</si>
  <si>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</si>
  <si>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</si>
  <si>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</si>
  <si>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Razem:</t>
  </si>
  <si>
    <t>85278</t>
  </si>
  <si>
    <t>Usuwanie skutkow klęsk żywiołowych</t>
  </si>
  <si>
    <t>do Zarządzenia Nr 65/2011</t>
  </si>
  <si>
    <t>z dnia 01 grudnia  2011r.</t>
  </si>
  <si>
    <t>85295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</si>
</sst>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50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" fontId="9" fillId="33" borderId="0" xfId="0" applyNumberFormat="1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/>
    </xf>
    <xf numFmtId="4" fontId="12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49" fontId="13" fillId="35" borderId="0" xfId="0" applyNumberFormat="1" applyFont="1" applyFill="1" applyAlignment="1" applyProtection="1">
      <alignment horizontal="left" vertical="top" wrapText="1"/>
      <protection locked="0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13" fillId="0" borderId="11" xfId="0" applyNumberFormat="1" applyFont="1" applyFill="1" applyBorder="1" applyAlignment="1" applyProtection="1">
      <alignment horizontal="center"/>
      <protection locked="0"/>
    </xf>
    <xf numFmtId="4" fontId="13" fillId="0" borderId="12" xfId="0" applyNumberFormat="1" applyFont="1" applyFill="1" applyBorder="1" applyAlignment="1" applyProtection="1">
      <alignment horizontal="center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7">
      <selection activeCell="H53" sqref="H53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5.28125" style="0" customWidth="1"/>
    <col min="4" max="4" width="49.140625" style="0" customWidth="1"/>
    <col min="5" max="5" width="11.140625" style="0" customWidth="1"/>
    <col min="7" max="7" width="11.28125" style="0" customWidth="1"/>
    <col min="8" max="8" width="11.00390625" style="0" customWidth="1"/>
    <col min="9" max="9" width="11.28125" style="0" customWidth="1"/>
    <col min="10" max="10" width="11.00390625" style="0" customWidth="1"/>
  </cols>
  <sheetData>
    <row r="1" spans="1:11" s="5" customFormat="1" ht="15">
      <c r="A1" s="30"/>
      <c r="B1" s="30"/>
      <c r="C1" s="30"/>
      <c r="D1" s="30"/>
      <c r="E1" s="31"/>
      <c r="F1" s="29"/>
      <c r="G1" s="31" t="s">
        <v>40</v>
      </c>
      <c r="H1" s="32"/>
      <c r="I1" s="32"/>
      <c r="J1" s="32"/>
      <c r="K1" s="33"/>
    </row>
    <row r="2" spans="1:11" s="5" customFormat="1" ht="15">
      <c r="A2" s="30"/>
      <c r="B2" s="30"/>
      <c r="C2" s="30"/>
      <c r="D2" s="30"/>
      <c r="E2" s="31"/>
      <c r="F2" s="29"/>
      <c r="G2" s="31" t="s">
        <v>90</v>
      </c>
      <c r="H2" s="32"/>
      <c r="I2" s="32"/>
      <c r="J2" s="32"/>
      <c r="K2" s="33"/>
    </row>
    <row r="3" spans="1:11" s="5" customFormat="1" ht="15">
      <c r="A3" s="30"/>
      <c r="B3" s="30"/>
      <c r="C3" s="30"/>
      <c r="D3" s="30"/>
      <c r="E3" s="31"/>
      <c r="F3" s="29"/>
      <c r="G3" s="31" t="s">
        <v>0</v>
      </c>
      <c r="H3" s="32"/>
      <c r="I3" s="32"/>
      <c r="J3" s="32"/>
      <c r="K3" s="33"/>
    </row>
    <row r="4" spans="1:11" s="5" customFormat="1" ht="15">
      <c r="A4" s="30"/>
      <c r="B4" s="30"/>
      <c r="C4" s="30"/>
      <c r="D4" s="30"/>
      <c r="E4" s="31"/>
      <c r="F4" s="29"/>
      <c r="G4" s="31" t="s">
        <v>91</v>
      </c>
      <c r="H4" s="32"/>
      <c r="I4" s="32"/>
      <c r="J4" s="32"/>
      <c r="K4" s="33"/>
    </row>
    <row r="5" spans="1:11" s="5" customFormat="1" ht="15">
      <c r="A5" s="30"/>
      <c r="B5" s="30"/>
      <c r="C5" s="30"/>
      <c r="D5" s="30"/>
      <c r="E5" s="32"/>
      <c r="F5" s="32"/>
      <c r="G5" s="32"/>
      <c r="H5" s="32"/>
      <c r="I5" s="32"/>
      <c r="J5" s="32"/>
      <c r="K5" s="33"/>
    </row>
    <row r="6" spans="1:11" s="5" customFormat="1" ht="27" customHeight="1">
      <c r="A6" s="63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33"/>
    </row>
    <row r="7" spans="1:11" s="35" customFormat="1" ht="1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35" customFormat="1" ht="12">
      <c r="A8" s="36"/>
      <c r="B8" s="36"/>
      <c r="C8" s="36"/>
      <c r="D8" s="36"/>
      <c r="E8" s="66" t="s">
        <v>41</v>
      </c>
      <c r="F8" s="66"/>
      <c r="G8" s="67"/>
      <c r="H8" s="68" t="s">
        <v>42</v>
      </c>
      <c r="I8" s="66"/>
      <c r="J8" s="66"/>
      <c r="K8" s="36"/>
    </row>
    <row r="9" spans="1:11" s="35" customFormat="1" ht="24">
      <c r="A9" s="37" t="s">
        <v>2</v>
      </c>
      <c r="B9" s="37" t="s">
        <v>3</v>
      </c>
      <c r="C9" s="37" t="s">
        <v>4</v>
      </c>
      <c r="D9" s="37" t="s">
        <v>5</v>
      </c>
      <c r="E9" s="38" t="s">
        <v>6</v>
      </c>
      <c r="F9" s="38" t="s">
        <v>7</v>
      </c>
      <c r="G9" s="39" t="s">
        <v>8</v>
      </c>
      <c r="H9" s="40" t="s">
        <v>6</v>
      </c>
      <c r="I9" s="38" t="s">
        <v>7</v>
      </c>
      <c r="J9" s="38" t="s">
        <v>8</v>
      </c>
      <c r="K9" s="36"/>
    </row>
    <row r="10" spans="1:11" s="35" customFormat="1" ht="12">
      <c r="A10" s="37" t="s">
        <v>43</v>
      </c>
      <c r="B10" s="37"/>
      <c r="C10" s="37"/>
      <c r="D10" s="41" t="s">
        <v>44</v>
      </c>
      <c r="E10" s="42">
        <f>E11</f>
        <v>275133</v>
      </c>
      <c r="F10" s="42">
        <f>F11</f>
        <v>0</v>
      </c>
      <c r="G10" s="42">
        <f>G11</f>
        <v>275133</v>
      </c>
      <c r="H10" s="42">
        <f>H11</f>
        <v>275133</v>
      </c>
      <c r="I10" s="42">
        <f>I11</f>
        <v>0</v>
      </c>
      <c r="J10" s="42">
        <f>J11</f>
        <v>275133</v>
      </c>
      <c r="K10" s="36"/>
    </row>
    <row r="11" spans="1:11" s="35" customFormat="1" ht="24">
      <c r="A11" s="43"/>
      <c r="B11" s="44" t="s">
        <v>45</v>
      </c>
      <c r="C11" s="44"/>
      <c r="D11" s="45" t="s">
        <v>46</v>
      </c>
      <c r="E11" s="46">
        <f>E12</f>
        <v>275133</v>
      </c>
      <c r="F11" s="46">
        <f>F12</f>
        <v>0</v>
      </c>
      <c r="G11" s="47">
        <f>E11+F11</f>
        <v>275133</v>
      </c>
      <c r="H11" s="48">
        <f>SUM(H13:H18)</f>
        <v>275133</v>
      </c>
      <c r="I11" s="46">
        <f>SUM(I13:I18)</f>
        <v>0</v>
      </c>
      <c r="J11" s="46">
        <f>SUM(J13:J18)</f>
        <v>275133</v>
      </c>
      <c r="K11" s="36"/>
    </row>
    <row r="12" spans="1:11" s="35" customFormat="1" ht="36">
      <c r="A12" s="43"/>
      <c r="B12" s="43"/>
      <c r="C12" s="44" t="s">
        <v>10</v>
      </c>
      <c r="D12" s="45" t="s">
        <v>11</v>
      </c>
      <c r="E12" s="46">
        <v>275133</v>
      </c>
      <c r="F12" s="46"/>
      <c r="G12" s="47">
        <f>E12+F12</f>
        <v>275133</v>
      </c>
      <c r="H12" s="48"/>
      <c r="I12" s="46"/>
      <c r="J12" s="46"/>
      <c r="K12" s="36"/>
    </row>
    <row r="13" spans="1:11" s="35" customFormat="1" ht="12">
      <c r="A13" s="43"/>
      <c r="B13" s="43"/>
      <c r="C13" s="44" t="s">
        <v>47</v>
      </c>
      <c r="D13" s="45" t="s">
        <v>48</v>
      </c>
      <c r="E13" s="49"/>
      <c r="F13" s="49"/>
      <c r="G13" s="50"/>
      <c r="H13" s="48">
        <v>2908</v>
      </c>
      <c r="I13" s="46"/>
      <c r="J13" s="46">
        <f>H13+I13</f>
        <v>2908</v>
      </c>
      <c r="K13" s="36"/>
    </row>
    <row r="14" spans="1:11" s="35" customFormat="1" ht="12">
      <c r="A14" s="43"/>
      <c r="B14" s="43"/>
      <c r="C14" s="44" t="s">
        <v>12</v>
      </c>
      <c r="D14" s="45" t="s">
        <v>13</v>
      </c>
      <c r="E14" s="49"/>
      <c r="F14" s="49"/>
      <c r="G14" s="50"/>
      <c r="H14" s="48">
        <v>438</v>
      </c>
      <c r="I14" s="46"/>
      <c r="J14" s="46">
        <f>H14+I14</f>
        <v>438</v>
      </c>
      <c r="K14" s="36"/>
    </row>
    <row r="15" spans="1:11" s="35" customFormat="1" ht="12">
      <c r="A15" s="43"/>
      <c r="B15" s="43"/>
      <c r="C15" s="44" t="s">
        <v>14</v>
      </c>
      <c r="D15" s="45" t="s">
        <v>15</v>
      </c>
      <c r="E15" s="49"/>
      <c r="F15" s="49"/>
      <c r="G15" s="50"/>
      <c r="H15" s="48">
        <v>70</v>
      </c>
      <c r="I15" s="46"/>
      <c r="J15" s="46">
        <f>H15+I15</f>
        <v>70</v>
      </c>
      <c r="K15" s="36"/>
    </row>
    <row r="16" spans="1:11" s="35" customFormat="1" ht="12">
      <c r="A16" s="43"/>
      <c r="B16" s="43"/>
      <c r="C16" s="44" t="s">
        <v>16</v>
      </c>
      <c r="D16" s="45" t="s">
        <v>17</v>
      </c>
      <c r="E16" s="49"/>
      <c r="F16" s="49"/>
      <c r="G16" s="50"/>
      <c r="H16" s="48">
        <v>100</v>
      </c>
      <c r="I16" s="46"/>
      <c r="J16" s="46">
        <f>H16+I16</f>
        <v>100</v>
      </c>
      <c r="K16" s="36"/>
    </row>
    <row r="17" spans="1:11" s="35" customFormat="1" ht="12">
      <c r="A17" s="43"/>
      <c r="B17" s="43"/>
      <c r="C17" s="44" t="s">
        <v>19</v>
      </c>
      <c r="D17" s="45" t="s">
        <v>20</v>
      </c>
      <c r="E17" s="49"/>
      <c r="F17" s="49"/>
      <c r="G17" s="50"/>
      <c r="H17" s="48">
        <v>1879</v>
      </c>
      <c r="I17" s="46"/>
      <c r="J17" s="46">
        <f>H17+I17</f>
        <v>1879</v>
      </c>
      <c r="K17" s="36"/>
    </row>
    <row r="18" spans="1:11" s="35" customFormat="1" ht="12">
      <c r="A18" s="43"/>
      <c r="B18" s="43"/>
      <c r="C18" s="44" t="s">
        <v>50</v>
      </c>
      <c r="D18" s="45" t="s">
        <v>51</v>
      </c>
      <c r="E18" s="49"/>
      <c r="F18" s="49"/>
      <c r="G18" s="50"/>
      <c r="H18" s="48">
        <v>269738</v>
      </c>
      <c r="I18" s="46"/>
      <c r="J18" s="46">
        <f>H18+I18</f>
        <v>269738</v>
      </c>
      <c r="K18" s="36"/>
    </row>
    <row r="19" spans="1:11" s="35" customFormat="1" ht="12">
      <c r="A19" s="37" t="s">
        <v>52</v>
      </c>
      <c r="B19" s="37"/>
      <c r="C19" s="37"/>
      <c r="D19" s="41" t="s">
        <v>53</v>
      </c>
      <c r="E19" s="51" t="str">
        <f>E20</f>
        <v>44 600,00</v>
      </c>
      <c r="F19" s="51" t="str">
        <f>F20</f>
        <v>0,00</v>
      </c>
      <c r="G19" s="51" t="str">
        <f>G20</f>
        <v>44 600,00</v>
      </c>
      <c r="H19" s="51" t="str">
        <f>H20</f>
        <v>44 600,00</v>
      </c>
      <c r="I19" s="51" t="str">
        <f>I20</f>
        <v>0,00</v>
      </c>
      <c r="J19" s="51" t="str">
        <f>J20</f>
        <v>44 600,00</v>
      </c>
      <c r="K19" s="36"/>
    </row>
    <row r="20" spans="1:11" s="35" customFormat="1" ht="24">
      <c r="A20" s="43"/>
      <c r="B20" s="44" t="s">
        <v>54</v>
      </c>
      <c r="C20" s="44"/>
      <c r="D20" s="45" t="s">
        <v>55</v>
      </c>
      <c r="E20" s="47" t="s">
        <v>56</v>
      </c>
      <c r="F20" s="46" t="s">
        <v>9</v>
      </c>
      <c r="G20" s="47" t="s">
        <v>56</v>
      </c>
      <c r="H20" s="48" t="s">
        <v>56</v>
      </c>
      <c r="I20" s="46" t="s">
        <v>9</v>
      </c>
      <c r="J20" s="46" t="s">
        <v>56</v>
      </c>
      <c r="K20" s="36"/>
    </row>
    <row r="21" spans="1:11" s="35" customFormat="1" ht="36">
      <c r="A21" s="43"/>
      <c r="B21" s="43"/>
      <c r="C21" s="44" t="s">
        <v>10</v>
      </c>
      <c r="D21" s="45" t="s">
        <v>11</v>
      </c>
      <c r="E21" s="47" t="s">
        <v>56</v>
      </c>
      <c r="F21" s="46" t="s">
        <v>9</v>
      </c>
      <c r="G21" s="47" t="s">
        <v>56</v>
      </c>
      <c r="H21" s="48"/>
      <c r="I21" s="46"/>
      <c r="J21" s="46"/>
      <c r="K21" s="36"/>
    </row>
    <row r="22" spans="1:11" s="35" customFormat="1" ht="12">
      <c r="A22" s="43"/>
      <c r="B22" s="43"/>
      <c r="C22" s="44" t="s">
        <v>47</v>
      </c>
      <c r="D22" s="45" t="s">
        <v>48</v>
      </c>
      <c r="E22" s="50"/>
      <c r="F22" s="49"/>
      <c r="G22" s="50"/>
      <c r="H22" s="48" t="s">
        <v>57</v>
      </c>
      <c r="I22" s="46" t="s">
        <v>9</v>
      </c>
      <c r="J22" s="46" t="s">
        <v>57</v>
      </c>
      <c r="K22" s="36"/>
    </row>
    <row r="23" spans="1:11" s="35" customFormat="1" ht="12">
      <c r="A23" s="43"/>
      <c r="B23" s="43"/>
      <c r="C23" s="44" t="s">
        <v>12</v>
      </c>
      <c r="D23" s="45" t="s">
        <v>13</v>
      </c>
      <c r="E23" s="50"/>
      <c r="F23" s="49"/>
      <c r="G23" s="50"/>
      <c r="H23" s="48" t="s">
        <v>58</v>
      </c>
      <c r="I23" s="46" t="s">
        <v>9</v>
      </c>
      <c r="J23" s="46" t="s">
        <v>58</v>
      </c>
      <c r="K23" s="36"/>
    </row>
    <row r="24" spans="1:11" s="35" customFormat="1" ht="12">
      <c r="A24" s="43"/>
      <c r="B24" s="43"/>
      <c r="C24" s="44" t="s">
        <v>14</v>
      </c>
      <c r="D24" s="45" t="s">
        <v>15</v>
      </c>
      <c r="E24" s="50"/>
      <c r="F24" s="49"/>
      <c r="G24" s="50"/>
      <c r="H24" s="48" t="s">
        <v>59</v>
      </c>
      <c r="I24" s="46" t="s">
        <v>9</v>
      </c>
      <c r="J24" s="46" t="s">
        <v>59</v>
      </c>
      <c r="K24" s="36"/>
    </row>
    <row r="25" spans="1:11" s="35" customFormat="1" ht="12">
      <c r="A25" s="43"/>
      <c r="B25" s="43"/>
      <c r="C25" s="44" t="s">
        <v>16</v>
      </c>
      <c r="D25" s="45" t="s">
        <v>17</v>
      </c>
      <c r="E25" s="50"/>
      <c r="F25" s="49"/>
      <c r="G25" s="50"/>
      <c r="H25" s="48" t="s">
        <v>49</v>
      </c>
      <c r="I25" s="46" t="s">
        <v>9</v>
      </c>
      <c r="J25" s="46" t="s">
        <v>49</v>
      </c>
      <c r="K25" s="36"/>
    </row>
    <row r="26" spans="1:11" s="35" customFormat="1" ht="12">
      <c r="A26" s="43"/>
      <c r="B26" s="43"/>
      <c r="C26" s="44" t="s">
        <v>19</v>
      </c>
      <c r="D26" s="45" t="s">
        <v>20</v>
      </c>
      <c r="E26" s="50"/>
      <c r="F26" s="49"/>
      <c r="G26" s="50"/>
      <c r="H26" s="48" t="s">
        <v>60</v>
      </c>
      <c r="I26" s="46">
        <v>252</v>
      </c>
      <c r="J26" s="46">
        <f>H26+I26</f>
        <v>12757</v>
      </c>
      <c r="K26" s="36"/>
    </row>
    <row r="27" spans="1:11" s="35" customFormat="1" ht="12">
      <c r="A27" s="43"/>
      <c r="B27" s="43"/>
      <c r="C27" s="44" t="s">
        <v>21</v>
      </c>
      <c r="D27" s="45" t="s">
        <v>22</v>
      </c>
      <c r="E27" s="50"/>
      <c r="F27" s="49"/>
      <c r="G27" s="50"/>
      <c r="H27" s="48" t="s">
        <v>61</v>
      </c>
      <c r="I27" s="46">
        <v>-252</v>
      </c>
      <c r="J27" s="46">
        <f>H27+I27</f>
        <v>798</v>
      </c>
      <c r="K27" s="36"/>
    </row>
    <row r="28" spans="1:11" s="35" customFormat="1" ht="12">
      <c r="A28" s="37" t="s">
        <v>62</v>
      </c>
      <c r="B28" s="37"/>
      <c r="C28" s="37"/>
      <c r="D28" s="41" t="s">
        <v>63</v>
      </c>
      <c r="E28" s="42">
        <f>E29+E42+E45+E48</f>
        <v>1281960</v>
      </c>
      <c r="F28" s="42">
        <f>F29+F42+F45+F48</f>
        <v>-36795</v>
      </c>
      <c r="G28" s="42">
        <f>G29+G42+G45+G48</f>
        <v>1245165</v>
      </c>
      <c r="H28" s="42">
        <f>H29+H42+H45+H48</f>
        <v>1281960</v>
      </c>
      <c r="I28" s="42">
        <f>I29+I42+I45+I48</f>
        <v>-36795</v>
      </c>
      <c r="J28" s="42">
        <f>J29+J42+J45+J48</f>
        <v>1245165</v>
      </c>
      <c r="K28" s="36"/>
    </row>
    <row r="29" spans="1:11" s="35" customFormat="1" ht="36">
      <c r="A29" s="43"/>
      <c r="B29" s="44" t="s">
        <v>64</v>
      </c>
      <c r="C29" s="44"/>
      <c r="D29" s="45" t="s">
        <v>65</v>
      </c>
      <c r="E29" s="46" t="s">
        <v>66</v>
      </c>
      <c r="F29" s="46">
        <f>F30</f>
        <v>-40000</v>
      </c>
      <c r="G29" s="47">
        <f>E29+F29</f>
        <v>1232410</v>
      </c>
      <c r="H29" s="48" t="s">
        <v>66</v>
      </c>
      <c r="I29" s="48">
        <f>SUM(I31:I41)</f>
        <v>-40000</v>
      </c>
      <c r="J29" s="48">
        <f>SUM(J31:J41)</f>
        <v>1232410</v>
      </c>
      <c r="K29" s="36"/>
    </row>
    <row r="30" spans="1:11" s="35" customFormat="1" ht="36">
      <c r="A30" s="43"/>
      <c r="B30" s="43"/>
      <c r="C30" s="44" t="s">
        <v>10</v>
      </c>
      <c r="D30" s="45" t="s">
        <v>11</v>
      </c>
      <c r="E30" s="46" t="s">
        <v>66</v>
      </c>
      <c r="F30" s="46">
        <v>-40000</v>
      </c>
      <c r="G30" s="47">
        <f>E30+F30</f>
        <v>1232410</v>
      </c>
      <c r="H30" s="48"/>
      <c r="I30" s="46"/>
      <c r="J30" s="46"/>
      <c r="K30" s="36"/>
    </row>
    <row r="31" spans="1:11" s="35" customFormat="1" ht="12">
      <c r="A31" s="43"/>
      <c r="B31" s="43"/>
      <c r="C31" s="44" t="s">
        <v>67</v>
      </c>
      <c r="D31" s="45" t="s">
        <v>68</v>
      </c>
      <c r="E31" s="49"/>
      <c r="F31" s="49"/>
      <c r="G31" s="50"/>
      <c r="H31" s="48">
        <v>1213709</v>
      </c>
      <c r="I31" s="46">
        <v>-38800</v>
      </c>
      <c r="J31" s="46">
        <f>H31+I31</f>
        <v>1174909</v>
      </c>
      <c r="K31" s="36"/>
    </row>
    <row r="32" spans="1:11" s="35" customFormat="1" ht="12">
      <c r="A32" s="43"/>
      <c r="B32" s="43"/>
      <c r="C32" s="44" t="s">
        <v>47</v>
      </c>
      <c r="D32" s="45" t="s">
        <v>48</v>
      </c>
      <c r="E32" s="49"/>
      <c r="F32" s="49"/>
      <c r="G32" s="50"/>
      <c r="H32" s="48" t="s">
        <v>69</v>
      </c>
      <c r="I32" s="46" t="s">
        <v>9</v>
      </c>
      <c r="J32" s="46">
        <f aca="true" t="shared" si="0" ref="J32:J41">H32+I32</f>
        <v>19525</v>
      </c>
      <c r="K32" s="36"/>
    </row>
    <row r="33" spans="1:11" s="35" customFormat="1" ht="12">
      <c r="A33" s="43"/>
      <c r="B33" s="43"/>
      <c r="C33" s="44" t="s">
        <v>12</v>
      </c>
      <c r="D33" s="45" t="s">
        <v>13</v>
      </c>
      <c r="E33" s="49"/>
      <c r="F33" s="49"/>
      <c r="G33" s="50"/>
      <c r="H33" s="48">
        <v>20529</v>
      </c>
      <c r="I33" s="46">
        <v>0</v>
      </c>
      <c r="J33" s="46">
        <f t="shared" si="0"/>
        <v>20529</v>
      </c>
      <c r="K33" s="36"/>
    </row>
    <row r="34" spans="1:11" s="35" customFormat="1" ht="12">
      <c r="A34" s="43"/>
      <c r="B34" s="43"/>
      <c r="C34" s="44" t="s">
        <v>14</v>
      </c>
      <c r="D34" s="45" t="s">
        <v>15</v>
      </c>
      <c r="E34" s="49"/>
      <c r="F34" s="49"/>
      <c r="G34" s="50"/>
      <c r="H34" s="48" t="s">
        <v>70</v>
      </c>
      <c r="I34" s="46" t="s">
        <v>9</v>
      </c>
      <c r="J34" s="46">
        <f t="shared" si="0"/>
        <v>479</v>
      </c>
      <c r="K34" s="36"/>
    </row>
    <row r="35" spans="1:11" s="35" customFormat="1" ht="12">
      <c r="A35" s="43"/>
      <c r="B35" s="43"/>
      <c r="C35" s="44" t="s">
        <v>16</v>
      </c>
      <c r="D35" s="45" t="s">
        <v>17</v>
      </c>
      <c r="E35" s="49"/>
      <c r="F35" s="49"/>
      <c r="G35" s="50"/>
      <c r="H35" s="48" t="s">
        <v>71</v>
      </c>
      <c r="I35" s="46" t="s">
        <v>9</v>
      </c>
      <c r="J35" s="46">
        <f t="shared" si="0"/>
        <v>1700</v>
      </c>
      <c r="K35" s="36"/>
    </row>
    <row r="36" spans="1:11" s="35" customFormat="1" ht="12">
      <c r="A36" s="43"/>
      <c r="B36" s="43"/>
      <c r="C36" s="44" t="s">
        <v>72</v>
      </c>
      <c r="D36" s="45" t="s">
        <v>73</v>
      </c>
      <c r="E36" s="49"/>
      <c r="F36" s="49"/>
      <c r="G36" s="50"/>
      <c r="H36" s="48" t="s">
        <v>74</v>
      </c>
      <c r="I36" s="46">
        <v>-1200</v>
      </c>
      <c r="J36" s="46">
        <f t="shared" si="0"/>
        <v>4600</v>
      </c>
      <c r="K36" s="36"/>
    </row>
    <row r="37" spans="1:11" s="35" customFormat="1" ht="12">
      <c r="A37" s="43"/>
      <c r="B37" s="43"/>
      <c r="C37" s="44" t="s">
        <v>19</v>
      </c>
      <c r="D37" s="45" t="s">
        <v>20</v>
      </c>
      <c r="E37" s="49"/>
      <c r="F37" s="49"/>
      <c r="G37" s="50"/>
      <c r="H37" s="48" t="s">
        <v>75</v>
      </c>
      <c r="I37" s="46" t="s">
        <v>9</v>
      </c>
      <c r="J37" s="46">
        <f t="shared" si="0"/>
        <v>4596</v>
      </c>
      <c r="K37" s="36"/>
    </row>
    <row r="38" spans="1:11" s="35" customFormat="1" ht="24">
      <c r="A38" s="43"/>
      <c r="B38" s="43"/>
      <c r="C38" s="44" t="s">
        <v>76</v>
      </c>
      <c r="D38" s="45" t="s">
        <v>77</v>
      </c>
      <c r="E38" s="49"/>
      <c r="F38" s="49"/>
      <c r="G38" s="50"/>
      <c r="H38" s="48" t="s">
        <v>78</v>
      </c>
      <c r="I38" s="46" t="s">
        <v>9</v>
      </c>
      <c r="J38" s="46">
        <f t="shared" si="0"/>
        <v>2400</v>
      </c>
      <c r="K38" s="36"/>
    </row>
    <row r="39" spans="1:11" s="35" customFormat="1" ht="12">
      <c r="A39" s="43"/>
      <c r="B39" s="43"/>
      <c r="C39" s="44" t="s">
        <v>21</v>
      </c>
      <c r="D39" s="45" t="s">
        <v>22</v>
      </c>
      <c r="E39" s="49"/>
      <c r="F39" s="49"/>
      <c r="G39" s="50"/>
      <c r="H39" s="48">
        <v>78</v>
      </c>
      <c r="I39" s="46">
        <v>0</v>
      </c>
      <c r="J39" s="46">
        <f t="shared" si="0"/>
        <v>78</v>
      </c>
      <c r="K39" s="36"/>
    </row>
    <row r="40" spans="1:11" s="35" customFormat="1" ht="12">
      <c r="A40" s="43"/>
      <c r="B40" s="43"/>
      <c r="C40" s="44" t="s">
        <v>79</v>
      </c>
      <c r="D40" s="45" t="s">
        <v>80</v>
      </c>
      <c r="E40" s="49"/>
      <c r="F40" s="49"/>
      <c r="G40" s="50"/>
      <c r="H40" s="48">
        <v>1094</v>
      </c>
      <c r="I40" s="46">
        <v>0</v>
      </c>
      <c r="J40" s="46">
        <f t="shared" si="0"/>
        <v>1094</v>
      </c>
      <c r="K40" s="36"/>
    </row>
    <row r="41" spans="1:11" s="35" customFormat="1" ht="24">
      <c r="A41" s="43"/>
      <c r="B41" s="43"/>
      <c r="C41" s="44" t="s">
        <v>23</v>
      </c>
      <c r="D41" s="45" t="s">
        <v>24</v>
      </c>
      <c r="E41" s="49"/>
      <c r="F41" s="49"/>
      <c r="G41" s="50"/>
      <c r="H41" s="48" t="s">
        <v>81</v>
      </c>
      <c r="I41" s="46" t="s">
        <v>9</v>
      </c>
      <c r="J41" s="46">
        <f t="shared" si="0"/>
        <v>2500</v>
      </c>
      <c r="K41" s="36"/>
    </row>
    <row r="42" spans="1:11" s="35" customFormat="1" ht="48">
      <c r="A42" s="43"/>
      <c r="B42" s="44" t="s">
        <v>82</v>
      </c>
      <c r="C42" s="44"/>
      <c r="D42" s="45" t="s">
        <v>83</v>
      </c>
      <c r="E42" s="46" t="s">
        <v>84</v>
      </c>
      <c r="F42" s="46" t="s">
        <v>9</v>
      </c>
      <c r="G42" s="47" t="s">
        <v>84</v>
      </c>
      <c r="H42" s="48" t="s">
        <v>84</v>
      </c>
      <c r="I42" s="46" t="s">
        <v>9</v>
      </c>
      <c r="J42" s="46" t="s">
        <v>84</v>
      </c>
      <c r="K42" s="36"/>
    </row>
    <row r="43" spans="1:11" s="35" customFormat="1" ht="36">
      <c r="A43" s="43"/>
      <c r="B43" s="43"/>
      <c r="C43" s="44" t="s">
        <v>10</v>
      </c>
      <c r="D43" s="45" t="s">
        <v>11</v>
      </c>
      <c r="E43" s="46" t="s">
        <v>84</v>
      </c>
      <c r="F43" s="46" t="s">
        <v>9</v>
      </c>
      <c r="G43" s="47" t="s">
        <v>84</v>
      </c>
      <c r="H43" s="48"/>
      <c r="I43" s="46"/>
      <c r="J43" s="46"/>
      <c r="K43" s="36"/>
    </row>
    <row r="44" spans="1:11" s="35" customFormat="1" ht="12">
      <c r="A44" s="43"/>
      <c r="B44" s="43"/>
      <c r="C44" s="52" t="s">
        <v>85</v>
      </c>
      <c r="D44" s="45" t="s">
        <v>86</v>
      </c>
      <c r="E44" s="49"/>
      <c r="F44" s="49"/>
      <c r="G44" s="50"/>
      <c r="H44" s="48" t="s">
        <v>84</v>
      </c>
      <c r="I44" s="46" t="s">
        <v>9</v>
      </c>
      <c r="J44" s="46" t="s">
        <v>84</v>
      </c>
      <c r="K44" s="36"/>
    </row>
    <row r="45" spans="1:11" s="35" customFormat="1" ht="24">
      <c r="A45" s="53"/>
      <c r="B45" s="54" t="s">
        <v>88</v>
      </c>
      <c r="C45" s="54"/>
      <c r="D45" s="55" t="s">
        <v>89</v>
      </c>
      <c r="E45" s="46">
        <f>E46</f>
        <v>7500</v>
      </c>
      <c r="F45" s="56"/>
      <c r="G45" s="46">
        <f>G46</f>
        <v>7500</v>
      </c>
      <c r="H45" s="46">
        <v>7500</v>
      </c>
      <c r="I45" s="46"/>
      <c r="J45" s="46">
        <v>7500</v>
      </c>
      <c r="K45" s="36"/>
    </row>
    <row r="46" spans="1:11" s="35" customFormat="1" ht="36">
      <c r="A46" s="53"/>
      <c r="B46" s="57"/>
      <c r="C46" s="58" t="s">
        <v>10</v>
      </c>
      <c r="D46" s="59" t="s">
        <v>11</v>
      </c>
      <c r="E46" s="46">
        <v>7500</v>
      </c>
      <c r="F46" s="56"/>
      <c r="G46" s="46">
        <f>E46</f>
        <v>7500</v>
      </c>
      <c r="H46" s="46"/>
      <c r="I46" s="46"/>
      <c r="J46" s="46"/>
      <c r="K46" s="36"/>
    </row>
    <row r="47" spans="1:11" s="35" customFormat="1" ht="12">
      <c r="A47" s="53"/>
      <c r="B47" s="60"/>
      <c r="C47" s="61" t="s">
        <v>67</v>
      </c>
      <c r="D47" s="45" t="s">
        <v>68</v>
      </c>
      <c r="E47" s="49"/>
      <c r="F47" s="49"/>
      <c r="G47" s="50"/>
      <c r="H47" s="48">
        <v>7500</v>
      </c>
      <c r="I47" s="46"/>
      <c r="J47" s="46">
        <v>7500</v>
      </c>
      <c r="K47" s="36"/>
    </row>
    <row r="48" spans="1:11" s="35" customFormat="1" ht="24">
      <c r="A48" s="53"/>
      <c r="B48" s="60" t="s">
        <v>92</v>
      </c>
      <c r="C48" s="61"/>
      <c r="D48" s="45" t="s">
        <v>46</v>
      </c>
      <c r="E48" s="49"/>
      <c r="F48" s="46">
        <f>F49</f>
        <v>3205</v>
      </c>
      <c r="G48" s="46">
        <f>G49</f>
        <v>3205</v>
      </c>
      <c r="H48" s="48"/>
      <c r="I48" s="46">
        <f>I50</f>
        <v>3205</v>
      </c>
      <c r="J48" s="46">
        <f>J50</f>
        <v>3205</v>
      </c>
      <c r="K48" s="36"/>
    </row>
    <row r="49" spans="1:11" s="35" customFormat="1" ht="36">
      <c r="A49" s="53"/>
      <c r="B49" s="60"/>
      <c r="C49" s="58" t="s">
        <v>10</v>
      </c>
      <c r="D49" s="59" t="s">
        <v>11</v>
      </c>
      <c r="E49" s="49"/>
      <c r="F49" s="46">
        <v>3205</v>
      </c>
      <c r="G49" s="47">
        <f>F49</f>
        <v>3205</v>
      </c>
      <c r="H49" s="48"/>
      <c r="I49" s="46"/>
      <c r="J49" s="46"/>
      <c r="K49" s="36"/>
    </row>
    <row r="50" spans="1:11" s="35" customFormat="1" ht="12">
      <c r="A50" s="62"/>
      <c r="B50" s="60"/>
      <c r="C50" s="61" t="s">
        <v>67</v>
      </c>
      <c r="D50" s="45" t="s">
        <v>68</v>
      </c>
      <c r="E50" s="49"/>
      <c r="F50" s="49"/>
      <c r="G50" s="50"/>
      <c r="H50" s="48"/>
      <c r="I50" s="46">
        <v>3205</v>
      </c>
      <c r="J50" s="46">
        <f>I50</f>
        <v>3205</v>
      </c>
      <c r="K50" s="36"/>
    </row>
    <row r="51" spans="1:11" s="35" customFormat="1" ht="12">
      <c r="A51" s="69" t="s">
        <v>87</v>
      </c>
      <c r="B51" s="69"/>
      <c r="C51" s="69"/>
      <c r="D51" s="69"/>
      <c r="E51" s="46">
        <f>E10+E19+E28</f>
        <v>1601693</v>
      </c>
      <c r="F51" s="46">
        <f>F10+F19+F28</f>
        <v>-36795</v>
      </c>
      <c r="G51" s="46">
        <f>G10+G19+G28</f>
        <v>1564898</v>
      </c>
      <c r="H51" s="46">
        <f>H10+H19+H28</f>
        <v>1601693</v>
      </c>
      <c r="I51" s="46">
        <f>I10+I19+I28</f>
        <v>-36795</v>
      </c>
      <c r="J51" s="46">
        <f>J10+J19+J28</f>
        <v>1564898</v>
      </c>
      <c r="K51" s="36"/>
    </row>
    <row r="52" spans="1:11" s="5" customFormat="1" ht="18.75" customHeight="1">
      <c r="A52" s="34"/>
      <c r="B52" s="34"/>
      <c r="C52" s="34"/>
      <c r="D52" s="34"/>
      <c r="E52" s="29"/>
      <c r="F52" s="29"/>
      <c r="G52" s="29"/>
      <c r="H52" s="29"/>
      <c r="I52" s="29"/>
      <c r="J52" s="29"/>
      <c r="K52" s="33"/>
    </row>
    <row r="53" spans="1:11" s="5" customFormat="1" ht="12.75">
      <c r="A53" s="34"/>
      <c r="B53" s="34"/>
      <c r="C53" s="34"/>
      <c r="D53" s="34"/>
      <c r="E53" s="29"/>
      <c r="F53" s="29"/>
      <c r="G53" s="29"/>
      <c r="H53" s="28" t="s">
        <v>25</v>
      </c>
      <c r="I53" s="29"/>
      <c r="J53" s="29"/>
      <c r="K53" s="33"/>
    </row>
    <row r="54" spans="1:11" s="5" customFormat="1" ht="12.75">
      <c r="A54" s="34"/>
      <c r="B54" s="34"/>
      <c r="C54" s="34"/>
      <c r="D54" s="34"/>
      <c r="E54" s="29"/>
      <c r="F54" s="29"/>
      <c r="G54" s="29"/>
      <c r="H54" s="28"/>
      <c r="I54" s="29"/>
      <c r="J54" s="29"/>
      <c r="K54" s="33"/>
    </row>
    <row r="55" spans="1:11" s="5" customFormat="1" ht="12.75">
      <c r="A55" s="34"/>
      <c r="B55" s="34"/>
      <c r="C55" s="34"/>
      <c r="D55" s="34"/>
      <c r="E55" s="29"/>
      <c r="F55" s="29"/>
      <c r="G55" s="29"/>
      <c r="H55" s="28" t="s">
        <v>26</v>
      </c>
      <c r="I55" s="29"/>
      <c r="J55" s="29"/>
      <c r="K55" s="33"/>
    </row>
    <row r="56" spans="1:10" s="5" customFormat="1" ht="12.75">
      <c r="A56" s="27"/>
      <c r="B56" s="27"/>
      <c r="C56" s="27"/>
      <c r="D56" s="27"/>
      <c r="E56" s="3"/>
      <c r="F56" s="3"/>
      <c r="G56" s="3"/>
      <c r="H56" s="24"/>
      <c r="I56" s="3"/>
      <c r="J56" s="3"/>
    </row>
    <row r="57" spans="1:10" s="5" customFormat="1" ht="12.75">
      <c r="A57" s="27"/>
      <c r="B57" s="27"/>
      <c r="C57" s="27"/>
      <c r="D57" s="27"/>
      <c r="E57" s="3"/>
      <c r="F57" s="3"/>
      <c r="G57" s="3"/>
      <c r="H57" s="24"/>
      <c r="I57" s="3"/>
      <c r="J57" s="3"/>
    </row>
    <row r="58" spans="1:10" s="5" customFormat="1" ht="12.75">
      <c r="A58" s="27"/>
      <c r="B58" s="27"/>
      <c r="C58" s="27"/>
      <c r="D58" s="27"/>
      <c r="E58" s="3"/>
      <c r="F58" s="3"/>
      <c r="G58" s="3"/>
      <c r="H58" s="24"/>
      <c r="I58" s="3"/>
      <c r="J58" s="3"/>
    </row>
  </sheetData>
  <sheetProtection/>
  <mergeCells count="5">
    <mergeCell ref="A6:J6"/>
    <mergeCell ref="A7:K7"/>
    <mergeCell ref="E8:G8"/>
    <mergeCell ref="H8:J8"/>
    <mergeCell ref="A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6.140625" style="0" customWidth="1"/>
    <col min="4" max="4" width="44.8515625" style="0" customWidth="1"/>
    <col min="5" max="5" width="12.57421875" style="25" customWidth="1"/>
    <col min="6" max="6" width="8.57421875" style="25" customWidth="1"/>
    <col min="7" max="7" width="11.140625" style="25" customWidth="1"/>
    <col min="8" max="8" width="12.421875" style="25" customWidth="1"/>
    <col min="9" max="9" width="9.00390625" style="25" customWidth="1"/>
    <col min="10" max="10" width="12.57421875" style="25" customWidth="1"/>
  </cols>
  <sheetData>
    <row r="1" spans="1:10" s="5" customFormat="1" ht="14.25">
      <c r="A1" s="1"/>
      <c r="B1" s="1"/>
      <c r="C1" s="1"/>
      <c r="D1" s="1"/>
      <c r="E1" s="2"/>
      <c r="F1" s="3"/>
      <c r="G1" s="2" t="s">
        <v>39</v>
      </c>
      <c r="H1" s="4"/>
      <c r="I1" s="4"/>
      <c r="J1" s="4"/>
    </row>
    <row r="2" spans="1:10" s="5" customFormat="1" ht="14.25">
      <c r="A2" s="1"/>
      <c r="B2" s="1"/>
      <c r="C2" s="1"/>
      <c r="D2" s="1"/>
      <c r="E2" s="2"/>
      <c r="F2" s="3"/>
      <c r="G2" s="2" t="s">
        <v>90</v>
      </c>
      <c r="H2" s="4"/>
      <c r="I2" s="4"/>
      <c r="J2" s="4"/>
    </row>
    <row r="3" spans="1:10" s="5" customFormat="1" ht="14.25">
      <c r="A3" s="1"/>
      <c r="B3" s="1"/>
      <c r="C3" s="1"/>
      <c r="D3" s="1"/>
      <c r="E3" s="2"/>
      <c r="F3" s="3"/>
      <c r="G3" s="2" t="s">
        <v>0</v>
      </c>
      <c r="H3" s="4"/>
      <c r="I3" s="4"/>
      <c r="J3" s="4"/>
    </row>
    <row r="4" spans="1:10" ht="15">
      <c r="A4" s="1"/>
      <c r="B4" s="1"/>
      <c r="C4" s="1"/>
      <c r="D4" s="1"/>
      <c r="E4" s="2"/>
      <c r="F4" s="3"/>
      <c r="G4" s="2" t="s">
        <v>91</v>
      </c>
      <c r="H4" s="4"/>
      <c r="I4" s="4"/>
      <c r="J4" s="4"/>
    </row>
    <row r="5" spans="1:10" ht="10.5" customHeight="1">
      <c r="A5" s="1"/>
      <c r="B5" s="1"/>
      <c r="C5" s="1"/>
      <c r="D5" s="1"/>
      <c r="E5" s="4"/>
      <c r="F5" s="4"/>
      <c r="G5" s="4"/>
      <c r="H5" s="4"/>
      <c r="I5" s="4"/>
      <c r="J5" s="4"/>
    </row>
    <row r="6" spans="1:10" ht="33.75" customHeight="1">
      <c r="A6" s="70" t="s">
        <v>1</v>
      </c>
      <c r="B6" s="70"/>
      <c r="C6" s="70"/>
      <c r="D6" s="70"/>
      <c r="E6" s="70"/>
      <c r="F6" s="70"/>
      <c r="G6" s="70"/>
      <c r="H6" s="71"/>
      <c r="I6" s="71"/>
      <c r="J6" s="71"/>
    </row>
    <row r="8" spans="1:10" s="5" customFormat="1" ht="22.5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8" t="s">
        <v>8</v>
      </c>
      <c r="H8" s="9" t="s">
        <v>6</v>
      </c>
      <c r="I8" s="7" t="s">
        <v>7</v>
      </c>
      <c r="J8" s="7" t="s">
        <v>8</v>
      </c>
    </row>
    <row r="9" spans="1:10" ht="22.5">
      <c r="A9" s="6" t="s">
        <v>27</v>
      </c>
      <c r="B9" s="6"/>
      <c r="C9" s="6"/>
      <c r="D9" s="10" t="s">
        <v>28</v>
      </c>
      <c r="E9" s="11">
        <f>E10+E14</f>
        <v>8755</v>
      </c>
      <c r="F9" s="11">
        <f>F14</f>
        <v>0</v>
      </c>
      <c r="G9" s="12">
        <f>E9+F9</f>
        <v>8755</v>
      </c>
      <c r="H9" s="13">
        <f>H10+H14</f>
        <v>8755</v>
      </c>
      <c r="I9" s="13">
        <f>I10+I14</f>
        <v>0</v>
      </c>
      <c r="J9" s="13">
        <f>J10+J14</f>
        <v>8755</v>
      </c>
    </row>
    <row r="10" spans="1:10" ht="22.5">
      <c r="A10" s="14"/>
      <c r="B10" s="15" t="s">
        <v>30</v>
      </c>
      <c r="C10" s="16"/>
      <c r="D10" s="17" t="s">
        <v>31</v>
      </c>
      <c r="E10" s="18" t="s">
        <v>29</v>
      </c>
      <c r="F10" s="18" t="s">
        <v>9</v>
      </c>
      <c r="G10" s="19" t="s">
        <v>29</v>
      </c>
      <c r="H10" s="20" t="s">
        <v>29</v>
      </c>
      <c r="I10" s="18" t="s">
        <v>9</v>
      </c>
      <c r="J10" s="18" t="s">
        <v>29</v>
      </c>
    </row>
    <row r="11" spans="1:10" ht="33.75">
      <c r="A11" s="14"/>
      <c r="B11" s="21"/>
      <c r="C11" s="15" t="s">
        <v>10</v>
      </c>
      <c r="D11" s="17" t="s">
        <v>11</v>
      </c>
      <c r="E11" s="18" t="s">
        <v>29</v>
      </c>
      <c r="F11" s="18" t="s">
        <v>9</v>
      </c>
      <c r="G11" s="19" t="s">
        <v>29</v>
      </c>
      <c r="H11" s="20"/>
      <c r="I11" s="18"/>
      <c r="J11" s="18"/>
    </row>
    <row r="12" spans="1:10" ht="15">
      <c r="A12" s="21"/>
      <c r="B12" s="21"/>
      <c r="C12" s="15" t="s">
        <v>16</v>
      </c>
      <c r="D12" s="17" t="s">
        <v>17</v>
      </c>
      <c r="E12" s="22"/>
      <c r="F12" s="22"/>
      <c r="G12" s="23"/>
      <c r="H12" s="20" t="s">
        <v>18</v>
      </c>
      <c r="I12" s="18" t="s">
        <v>9</v>
      </c>
      <c r="J12" s="18" t="s">
        <v>18</v>
      </c>
    </row>
    <row r="13" spans="1:10" ht="15">
      <c r="A13" s="21"/>
      <c r="B13" s="21"/>
      <c r="C13" s="15" t="s">
        <v>19</v>
      </c>
      <c r="D13" s="17" t="s">
        <v>20</v>
      </c>
      <c r="E13" s="22"/>
      <c r="F13" s="22"/>
      <c r="G13" s="23"/>
      <c r="H13" s="20" t="s">
        <v>32</v>
      </c>
      <c r="I13" s="18" t="s">
        <v>9</v>
      </c>
      <c r="J13" s="18" t="s">
        <v>32</v>
      </c>
    </row>
    <row r="14" spans="1:10" ht="15">
      <c r="A14" s="21"/>
      <c r="B14" s="15" t="s">
        <v>33</v>
      </c>
      <c r="C14" s="15"/>
      <c r="D14" s="17" t="s">
        <v>34</v>
      </c>
      <c r="E14" s="18">
        <f>E15</f>
        <v>7855</v>
      </c>
      <c r="F14" s="18"/>
      <c r="G14" s="19">
        <f>F14+E14</f>
        <v>7855</v>
      </c>
      <c r="H14" s="20">
        <f>SUM(H16:H23)</f>
        <v>7855</v>
      </c>
      <c r="I14" s="18">
        <f>SUM(I16:I23)</f>
        <v>0</v>
      </c>
      <c r="J14" s="18">
        <f>SUM(J16:J23)</f>
        <v>7855</v>
      </c>
    </row>
    <row r="15" spans="1:10" ht="33.75">
      <c r="A15" s="21"/>
      <c r="B15" s="21"/>
      <c r="C15" s="15" t="s">
        <v>10</v>
      </c>
      <c r="D15" s="17" t="s">
        <v>11</v>
      </c>
      <c r="E15" s="18">
        <v>7855</v>
      </c>
      <c r="F15" s="18"/>
      <c r="G15" s="19">
        <f>F15+E15</f>
        <v>7855</v>
      </c>
      <c r="H15" s="20"/>
      <c r="I15" s="18"/>
      <c r="J15" s="18"/>
    </row>
    <row r="16" spans="1:10" ht="15">
      <c r="A16" s="21"/>
      <c r="B16" s="21"/>
      <c r="C16" s="15" t="s">
        <v>37</v>
      </c>
      <c r="D16" s="17" t="s">
        <v>38</v>
      </c>
      <c r="E16" s="18"/>
      <c r="F16" s="18"/>
      <c r="G16" s="19"/>
      <c r="H16" s="20">
        <v>3540</v>
      </c>
      <c r="I16" s="18">
        <v>124.2</v>
      </c>
      <c r="J16" s="18">
        <f>H16+I16</f>
        <v>3664.2</v>
      </c>
    </row>
    <row r="17" spans="1:10" ht="15">
      <c r="A17" s="21"/>
      <c r="B17" s="21"/>
      <c r="C17" s="15" t="s">
        <v>12</v>
      </c>
      <c r="D17" s="17" t="s">
        <v>13</v>
      </c>
      <c r="E17" s="22"/>
      <c r="F17" s="18"/>
      <c r="G17" s="19"/>
      <c r="H17" s="20">
        <v>381</v>
      </c>
      <c r="I17" s="18"/>
      <c r="J17" s="18">
        <f>H17+I17</f>
        <v>381</v>
      </c>
    </row>
    <row r="18" spans="1:10" ht="15">
      <c r="A18" s="21"/>
      <c r="B18" s="21"/>
      <c r="C18" s="15" t="s">
        <v>14</v>
      </c>
      <c r="D18" s="17" t="s">
        <v>15</v>
      </c>
      <c r="E18" s="22"/>
      <c r="F18" s="18"/>
      <c r="G18" s="19"/>
      <c r="H18" s="20">
        <v>35</v>
      </c>
      <c r="I18" s="18"/>
      <c r="J18" s="18">
        <f aca="true" t="shared" si="0" ref="J18:J23">H18+I18</f>
        <v>35</v>
      </c>
    </row>
    <row r="19" spans="1:10" ht="15">
      <c r="A19" s="21"/>
      <c r="B19" s="21"/>
      <c r="C19" s="15" t="s">
        <v>35</v>
      </c>
      <c r="D19" s="17" t="s">
        <v>36</v>
      </c>
      <c r="E19" s="22"/>
      <c r="F19" s="18"/>
      <c r="G19" s="19"/>
      <c r="H19" s="20">
        <v>2526</v>
      </c>
      <c r="I19" s="18"/>
      <c r="J19" s="18">
        <f t="shared" si="0"/>
        <v>2526</v>
      </c>
    </row>
    <row r="20" spans="1:10" ht="15">
      <c r="A20" s="21"/>
      <c r="B20" s="21"/>
      <c r="C20" s="15" t="s">
        <v>16</v>
      </c>
      <c r="D20" s="17" t="s">
        <v>17</v>
      </c>
      <c r="E20" s="22"/>
      <c r="F20" s="18"/>
      <c r="G20" s="19"/>
      <c r="H20" s="20">
        <v>199</v>
      </c>
      <c r="I20" s="18"/>
      <c r="J20" s="18">
        <f t="shared" si="0"/>
        <v>199</v>
      </c>
    </row>
    <row r="21" spans="1:10" ht="15">
      <c r="A21" s="21"/>
      <c r="B21" s="21"/>
      <c r="C21" s="15" t="s">
        <v>19</v>
      </c>
      <c r="D21" s="17" t="s">
        <v>20</v>
      </c>
      <c r="E21" s="22"/>
      <c r="F21" s="18"/>
      <c r="G21" s="19"/>
      <c r="H21" s="20">
        <v>920</v>
      </c>
      <c r="I21" s="18">
        <v>-124.2</v>
      </c>
      <c r="J21" s="18">
        <f t="shared" si="0"/>
        <v>795.8</v>
      </c>
    </row>
    <row r="22" spans="1:10" ht="15">
      <c r="A22" s="21"/>
      <c r="B22" s="21"/>
      <c r="C22" s="15" t="s">
        <v>21</v>
      </c>
      <c r="D22" s="17" t="s">
        <v>22</v>
      </c>
      <c r="E22" s="22"/>
      <c r="F22" s="18"/>
      <c r="G22" s="19"/>
      <c r="H22" s="20">
        <v>50</v>
      </c>
      <c r="I22" s="18"/>
      <c r="J22" s="18">
        <f t="shared" si="0"/>
        <v>50</v>
      </c>
    </row>
    <row r="23" spans="1:10" ht="22.5">
      <c r="A23" s="26"/>
      <c r="B23" s="26"/>
      <c r="C23" s="15" t="s">
        <v>23</v>
      </c>
      <c r="D23" s="17" t="s">
        <v>24</v>
      </c>
      <c r="E23" s="22"/>
      <c r="F23" s="18"/>
      <c r="G23" s="19"/>
      <c r="H23" s="20">
        <v>204</v>
      </c>
      <c r="I23" s="18"/>
      <c r="J23" s="18">
        <f t="shared" si="0"/>
        <v>204</v>
      </c>
    </row>
    <row r="25" spans="8:10" ht="15">
      <c r="H25" s="24" t="s">
        <v>25</v>
      </c>
      <c r="I25" s="3"/>
      <c r="J25" s="3"/>
    </row>
    <row r="26" spans="8:10" ht="15">
      <c r="H26" s="24"/>
      <c r="I26" s="3"/>
      <c r="J26" s="3"/>
    </row>
    <row r="27" spans="8:10" ht="15">
      <c r="H27" s="24" t="s">
        <v>26</v>
      </c>
      <c r="I27" s="3"/>
      <c r="J27" s="3"/>
    </row>
  </sheetData>
  <sheetProtection/>
  <mergeCells count="1">
    <mergeCell ref="A6:J6"/>
  </mergeCells>
  <printOptions/>
  <pageMargins left="0.7086614173228347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2012-01-09T07:39:02Z</dcterms:modified>
  <cp:category/>
  <cp:version/>
  <cp:contentType/>
  <cp:contentStatus/>
</cp:coreProperties>
</file>